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10.6 6 месяцев" sheetId="4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calcId="144525"/>
</workbook>
</file>

<file path=xl/calcChain.xml><?xml version="1.0" encoding="utf-8"?>
<calcChain xmlns="http://schemas.openxmlformats.org/spreadsheetml/2006/main">
  <c r="I33" i="4" l="1"/>
  <c r="I32" i="4"/>
  <c r="H32" i="4"/>
  <c r="I31" i="4"/>
  <c r="H31" i="4"/>
  <c r="I30" i="4"/>
  <c r="H30" i="4"/>
  <c r="I29" i="4"/>
  <c r="H29" i="4"/>
  <c r="I28" i="4"/>
  <c r="H28" i="4"/>
  <c r="G27" i="4"/>
  <c r="F27" i="4"/>
  <c r="H27" i="4"/>
  <c r="E27" i="4"/>
  <c r="I27" i="4"/>
  <c r="E26" i="4"/>
  <c r="I26" i="4"/>
  <c r="D27" i="4"/>
  <c r="G26" i="4"/>
  <c r="D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H7" i="4"/>
  <c r="G7" i="4"/>
  <c r="F7" i="4"/>
  <c r="E7" i="4"/>
  <c r="E5" i="4"/>
  <c r="D7" i="4"/>
  <c r="D5" i="4"/>
  <c r="G5" i="4"/>
  <c r="I7" i="4"/>
  <c r="H26" i="4"/>
  <c r="F26" i="4"/>
  <c r="F5" i="4"/>
  <c r="I5" i="4"/>
  <c r="H5" i="4"/>
</calcChain>
</file>

<file path=xl/sharedStrings.xml><?xml version="1.0" encoding="utf-8"?>
<sst xmlns="http://schemas.openxmlformats.org/spreadsheetml/2006/main" count="67" uniqueCount="67">
  <si>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</si>
  <si>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</si>
  <si>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</si>
  <si>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</si>
  <si>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</si>
  <si>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</si>
  <si>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</si>
  <si>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</si>
  <si>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</si>
  <si>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</si>
  <si>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</si>
  <si>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</si>
  <si>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</si>
  <si>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</si>
  <si>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</si>
  <si>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</si>
  <si>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</si>
  <si>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</si>
  <si>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</si>
  <si>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</si>
  <si>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</si>
  <si>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</si>
  <si>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</si>
  <si>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</si>
  <si>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</si>
  <si>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</si>
  <si>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</si>
  <si>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</si>
  <si>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</si>
  <si>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</si>
  <si>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</si>
  <si>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</si>
  <si>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</si>
  <si>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</si>
  <si>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</si>
  <si>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</si>
  <si>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</si>
  <si>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</si>
  <si>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</si>
  <si>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</si>
  <si>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</si>
  <si>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</si>
  <si>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</si>
  <si>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</si>
  <si>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</si>
  <si>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</si>
  <si>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</si>
  <si>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</si>
  <si>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</si>
  <si>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</si>
  <si>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</si>
  <si>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</si>
  <si>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</si>
  <si>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</si>
  <si>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</si>
  <si>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2021 год</t>
  </si>
  <si>
    <t>Уточненный план на 2022 год</t>
  </si>
  <si>
    <t>% исполнения уточненного плана за 2022 год</t>
  </si>
  <si>
    <t>Темп роста к прошлому году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</si>
  <si>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</si>
  <si>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</si>
  <si>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</si>
  <si>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</si>
  <si>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</si>
  <si>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>Исполнено за 6 месяцев 2021 года</t>
  </si>
  <si>
    <t>Исполнено за 6 месяцев 2022 года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</si>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</sst>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&quot;###,##0.00"/>
    <numFmt numFmtId="180" formatCode="&quot;&quot;###,##0.0"/>
  </numFmts>
  <fonts count="8" x14ac:knownFonts="1"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72" fontId="3" fillId="0" borderId="0" xfId="0" applyNumberFormat="1" applyFont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left" wrapText="1"/>
    </xf>
    <xf numFmtId="172" fontId="3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2" fontId="6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4" sqref="A4"/>
    </sheetView>
  </sheetViews>
  <sheetFormatPr defaultRowHeight="18" x14ac:dyDescent="0.35"/>
  <cols>
    <col min="1" max="1" width="37.5546875" style="1" customWidth="1"/>
    <col min="2" max="2" width="37.33203125" style="1" customWidth="1"/>
    <col min="3" max="3" width="0" style="1" hidden="1" customWidth="1"/>
    <col min="4" max="4" width="21.88671875" style="1" customWidth="1"/>
    <col min="5" max="5" width="22" style="1" customWidth="1"/>
    <col min="6" max="6" width="21.109375" style="1" customWidth="1"/>
    <col min="7" max="7" width="22.33203125" style="1" customWidth="1"/>
    <col min="8" max="8" width="19.33203125" style="1" customWidth="1"/>
    <col min="9" max="9" width="21.5546875" style="1" customWidth="1"/>
    <col min="10" max="16384" width="8.88671875" style="1"/>
  </cols>
  <sheetData>
    <row r="1" spans="1:9" ht="49.2" customHeight="1" x14ac:dyDescent="0.35">
      <c r="A1" s="15" t="s">
        <v>66</v>
      </c>
      <c r="B1" s="15"/>
      <c r="C1" s="15"/>
      <c r="D1" s="15"/>
      <c r="E1" s="15"/>
      <c r="F1" s="15"/>
      <c r="G1" s="15"/>
      <c r="H1" s="15"/>
      <c r="I1" s="15"/>
    </row>
    <row r="2" spans="1:9" x14ac:dyDescent="0.35">
      <c r="A2" s="16"/>
      <c r="B2" s="17"/>
      <c r="C2" s="17"/>
      <c r="D2" s="17"/>
      <c r="E2" s="17"/>
      <c r="F2" s="17"/>
      <c r="G2" s="17"/>
    </row>
    <row r="3" spans="1:9" x14ac:dyDescent="0.35">
      <c r="A3" s="2"/>
      <c r="B3" s="2"/>
      <c r="C3" s="2"/>
      <c r="D3" s="2"/>
      <c r="E3" s="2"/>
      <c r="F3" s="2"/>
      <c r="G3" s="2"/>
      <c r="I3" s="14" t="s">
        <v>59</v>
      </c>
    </row>
    <row r="4" spans="1:9" ht="61.95" customHeight="1" x14ac:dyDescent="0.35">
      <c r="A4" s="3" t="s">
        <v>0</v>
      </c>
      <c r="B4" s="4" t="s">
        <v>1</v>
      </c>
      <c r="C4" s="4" t="s">
        <v>2</v>
      </c>
      <c r="D4" s="4" t="s">
        <v>55</v>
      </c>
      <c r="E4" s="4" t="s">
        <v>64</v>
      </c>
      <c r="F4" s="4" t="s">
        <v>56</v>
      </c>
      <c r="G4" s="4" t="s">
        <v>65</v>
      </c>
      <c r="H4" s="5" t="s">
        <v>57</v>
      </c>
      <c r="I4" s="5" t="s">
        <v>58</v>
      </c>
    </row>
    <row r="5" spans="1:9" x14ac:dyDescent="0.35">
      <c r="A5" s="8" t="s">
        <v>3</v>
      </c>
      <c r="B5" s="10"/>
      <c r="C5" s="9"/>
      <c r="D5" s="10">
        <f>D7+D26</f>
        <v>2305553292.3299999</v>
      </c>
      <c r="E5" s="10">
        <f>E7+E26</f>
        <v>1076774420.1799998</v>
      </c>
      <c r="F5" s="10">
        <f>F7+F26</f>
        <v>2405861374.3999996</v>
      </c>
      <c r="G5" s="10">
        <f>G7+G26</f>
        <v>1207170888.03</v>
      </c>
      <c r="H5" s="11">
        <f>G5/F5*100</f>
        <v>50.176244603081408</v>
      </c>
      <c r="I5" s="11">
        <f>G5/E5*100</f>
        <v>112.10991507656752</v>
      </c>
    </row>
    <row r="6" spans="1:9" x14ac:dyDescent="0.35">
      <c r="A6" s="6" t="s">
        <v>4</v>
      </c>
      <c r="B6" s="12"/>
      <c r="C6" s="7"/>
      <c r="D6" s="12"/>
      <c r="E6" s="12"/>
      <c r="F6" s="12"/>
      <c r="G6" s="12"/>
      <c r="H6" s="13"/>
      <c r="I6" s="13"/>
    </row>
    <row r="7" spans="1:9" ht="35.4" x14ac:dyDescent="0.35">
      <c r="A7" s="8" t="s">
        <v>5</v>
      </c>
      <c r="B7" s="10" t="s">
        <v>6</v>
      </c>
      <c r="C7" s="9"/>
      <c r="D7" s="10">
        <f>D8+D9+D10+D11+D17+D18+D19+D20+D21+D22+D23+D24+D25</f>
        <v>742882000</v>
      </c>
      <c r="E7" s="10">
        <f>E8+E9+E10+E11+E17+E18+E19+E20+E21+E22+E23+E24+E25</f>
        <v>317009517.41999996</v>
      </c>
      <c r="F7" s="10">
        <f>F8+F9+F10+F11+F17+F18+F19+F20+F21+F22+F23+F24+F25</f>
        <v>890278400</v>
      </c>
      <c r="G7" s="10">
        <f>G8+G9+G10+G11+G17+G18+G19+G20+G21+G22+G23+G24+G25</f>
        <v>392429620.14999998</v>
      </c>
      <c r="H7" s="11">
        <f t="shared" ref="H7:H32" si="0">G7/F7*100</f>
        <v>44.079427306110084</v>
      </c>
      <c r="I7" s="11">
        <f t="shared" ref="I7:I33" si="1">G7/E7*100</f>
        <v>123.79111622383165</v>
      </c>
    </row>
    <row r="8" spans="1:9" ht="36" x14ac:dyDescent="0.35">
      <c r="A8" s="6" t="s">
        <v>7</v>
      </c>
      <c r="B8" s="12" t="s">
        <v>8</v>
      </c>
      <c r="C8" s="7"/>
      <c r="D8" s="12">
        <v>321335200</v>
      </c>
      <c r="E8" s="12">
        <v>148996728.41999999</v>
      </c>
      <c r="F8" s="12">
        <v>484115500</v>
      </c>
      <c r="G8" s="12">
        <v>206937578.49000001</v>
      </c>
      <c r="H8" s="13">
        <f t="shared" si="0"/>
        <v>42.7454974050614</v>
      </c>
      <c r="I8" s="13">
        <f t="shared" si="1"/>
        <v>138.88733040276779</v>
      </c>
    </row>
    <row r="9" spans="1:9" ht="90" x14ac:dyDescent="0.35">
      <c r="A9" s="6" t="s">
        <v>9</v>
      </c>
      <c r="B9" s="12" t="s">
        <v>10</v>
      </c>
      <c r="C9" s="7"/>
      <c r="D9" s="12">
        <v>24908300</v>
      </c>
      <c r="E9" s="12">
        <v>12099394.34</v>
      </c>
      <c r="F9" s="12">
        <v>24908300</v>
      </c>
      <c r="G9" s="12">
        <v>14769571.720000001</v>
      </c>
      <c r="H9" s="13">
        <f t="shared" si="0"/>
        <v>59.295783815033545</v>
      </c>
      <c r="I9" s="13">
        <f t="shared" si="1"/>
        <v>122.06868629095365</v>
      </c>
    </row>
    <row r="10" spans="1:9" ht="36" x14ac:dyDescent="0.35">
      <c r="A10" s="6" t="s">
        <v>11</v>
      </c>
      <c r="B10" s="12" t="s">
        <v>12</v>
      </c>
      <c r="C10" s="7"/>
      <c r="D10" s="12">
        <v>172487200</v>
      </c>
      <c r="E10" s="12">
        <v>73443377.950000003</v>
      </c>
      <c r="F10" s="12">
        <v>180981500</v>
      </c>
      <c r="G10" s="12">
        <v>87322739.719999999</v>
      </c>
      <c r="H10" s="13">
        <f t="shared" si="0"/>
        <v>48.249539162842609</v>
      </c>
      <c r="I10" s="13">
        <f t="shared" si="1"/>
        <v>118.89804385011951</v>
      </c>
    </row>
    <row r="11" spans="1:9" x14ac:dyDescent="0.35">
      <c r="A11" s="6" t="s">
        <v>13</v>
      </c>
      <c r="B11" s="12" t="s">
        <v>14</v>
      </c>
      <c r="C11" s="7"/>
      <c r="D11" s="12">
        <v>91994400</v>
      </c>
      <c r="E11" s="12">
        <v>22639082.489999998</v>
      </c>
      <c r="F11" s="12">
        <v>70160600</v>
      </c>
      <c r="G11" s="12">
        <v>20591845.98</v>
      </c>
      <c r="H11" s="13">
        <f t="shared" si="0"/>
        <v>29.349586491563638</v>
      </c>
      <c r="I11" s="13">
        <f t="shared" si="1"/>
        <v>90.957069435546728</v>
      </c>
    </row>
    <row r="12" spans="1:9" ht="36" x14ac:dyDescent="0.35">
      <c r="A12" s="6" t="s">
        <v>15</v>
      </c>
      <c r="B12" s="12" t="s">
        <v>16</v>
      </c>
      <c r="C12" s="7"/>
      <c r="D12" s="12">
        <v>24629400</v>
      </c>
      <c r="E12" s="12">
        <v>890493.92</v>
      </c>
      <c r="F12" s="12">
        <v>11063000</v>
      </c>
      <c r="G12" s="12">
        <v>1465169.94</v>
      </c>
      <c r="H12" s="13">
        <f t="shared" si="0"/>
        <v>13.243875440658048</v>
      </c>
      <c r="I12" s="13">
        <f t="shared" si="1"/>
        <v>164.53452483987761</v>
      </c>
    </row>
    <row r="13" spans="1:9" ht="36" x14ac:dyDescent="0.35">
      <c r="A13" s="6" t="s">
        <v>60</v>
      </c>
      <c r="B13" s="12" t="s">
        <v>61</v>
      </c>
      <c r="C13" s="7"/>
      <c r="D13" s="12">
        <v>10400000</v>
      </c>
      <c r="E13" s="12">
        <v>5339627.88</v>
      </c>
      <c r="F13" s="12">
        <v>9006000</v>
      </c>
      <c r="G13" s="12">
        <v>3173871.58</v>
      </c>
      <c r="H13" s="13">
        <f t="shared" si="0"/>
        <v>35.24174528092383</v>
      </c>
      <c r="I13" s="13">
        <f t="shared" si="1"/>
        <v>59.439939473834649</v>
      </c>
    </row>
    <row r="14" spans="1:9" x14ac:dyDescent="0.35">
      <c r="A14" s="6" t="s">
        <v>62</v>
      </c>
      <c r="B14" s="12" t="s">
        <v>63</v>
      </c>
      <c r="C14" s="7"/>
      <c r="D14" s="12">
        <v>56965000</v>
      </c>
      <c r="E14" s="12">
        <v>16408960.49</v>
      </c>
      <c r="F14" s="12">
        <v>50091600</v>
      </c>
      <c r="G14" s="12">
        <v>15952804.460000001</v>
      </c>
      <c r="H14" s="13">
        <f t="shared" si="0"/>
        <v>31.847264731012785</v>
      </c>
      <c r="I14" s="13">
        <f t="shared" si="1"/>
        <v>97.220079661487446</v>
      </c>
    </row>
    <row r="15" spans="1:9" x14ac:dyDescent="0.35">
      <c r="A15" s="6" t="s">
        <v>17</v>
      </c>
      <c r="B15" s="12" t="s">
        <v>18</v>
      </c>
      <c r="C15" s="7"/>
      <c r="D15" s="12">
        <v>39108000</v>
      </c>
      <c r="E15" s="12">
        <v>14957418.33</v>
      </c>
      <c r="F15" s="12">
        <v>35478600</v>
      </c>
      <c r="G15" s="12">
        <v>14900681.689999999</v>
      </c>
      <c r="H15" s="13">
        <f t="shared" si="0"/>
        <v>41.999068988066043</v>
      </c>
      <c r="I15" s="13">
        <f t="shared" si="1"/>
        <v>99.620678925010708</v>
      </c>
    </row>
    <row r="16" spans="1:9" ht="36" x14ac:dyDescent="0.35">
      <c r="A16" s="6" t="s">
        <v>19</v>
      </c>
      <c r="B16" s="12" t="s">
        <v>20</v>
      </c>
      <c r="C16" s="7"/>
      <c r="D16" s="12">
        <v>17857000</v>
      </c>
      <c r="E16" s="12">
        <v>1451542.36</v>
      </c>
      <c r="F16" s="12">
        <v>14613000</v>
      </c>
      <c r="G16" s="12">
        <v>1052122.77</v>
      </c>
      <c r="H16" s="13">
        <f t="shared" si="0"/>
        <v>7.1999094641757342</v>
      </c>
      <c r="I16" s="13">
        <f t="shared" si="1"/>
        <v>72.483091020505938</v>
      </c>
    </row>
    <row r="17" spans="1:9" ht="72" x14ac:dyDescent="0.35">
      <c r="A17" s="6" t="s">
        <v>21</v>
      </c>
      <c r="B17" s="12" t="s">
        <v>22</v>
      </c>
      <c r="C17" s="7"/>
      <c r="D17" s="12">
        <v>640000</v>
      </c>
      <c r="E17" s="12">
        <v>163766</v>
      </c>
      <c r="F17" s="12">
        <v>1744000</v>
      </c>
      <c r="G17" s="12">
        <v>251458</v>
      </c>
      <c r="H17" s="13">
        <f t="shared" si="0"/>
        <v>14.418463302752293</v>
      </c>
      <c r="I17" s="13">
        <f t="shared" si="1"/>
        <v>153.54713432580633</v>
      </c>
    </row>
    <row r="18" spans="1:9" ht="36" x14ac:dyDescent="0.35">
      <c r="A18" s="6" t="s">
        <v>23</v>
      </c>
      <c r="B18" s="12" t="s">
        <v>24</v>
      </c>
      <c r="C18" s="7"/>
      <c r="D18" s="12">
        <v>11370500</v>
      </c>
      <c r="E18" s="12">
        <v>3842999.67</v>
      </c>
      <c r="F18" s="12">
        <v>10869500</v>
      </c>
      <c r="G18" s="12">
        <v>4103312.83</v>
      </c>
      <c r="H18" s="13">
        <f t="shared" si="0"/>
        <v>37.75070454022724</v>
      </c>
      <c r="I18" s="13">
        <f t="shared" si="1"/>
        <v>106.77369717286498</v>
      </c>
    </row>
    <row r="19" spans="1:9" ht="90" x14ac:dyDescent="0.35">
      <c r="A19" s="6" t="s">
        <v>25</v>
      </c>
      <c r="B19" s="12" t="s">
        <v>26</v>
      </c>
      <c r="C19" s="7"/>
      <c r="D19" s="12">
        <v>0</v>
      </c>
      <c r="E19" s="12">
        <v>-193.56</v>
      </c>
      <c r="F19" s="12">
        <v>0</v>
      </c>
      <c r="G19" s="12">
        <v>-235.53</v>
      </c>
      <c r="H19" s="13">
        <v>0</v>
      </c>
      <c r="I19" s="13">
        <f t="shared" si="1"/>
        <v>121.6831990080595</v>
      </c>
    </row>
    <row r="20" spans="1:9" ht="126" x14ac:dyDescent="0.35">
      <c r="A20" s="6" t="s">
        <v>27</v>
      </c>
      <c r="B20" s="12" t="s">
        <v>28</v>
      </c>
      <c r="C20" s="7"/>
      <c r="D20" s="12">
        <v>73242800</v>
      </c>
      <c r="E20" s="12">
        <v>29027957.870000001</v>
      </c>
      <c r="F20" s="12">
        <v>76309200</v>
      </c>
      <c r="G20" s="12">
        <v>39122496.950000003</v>
      </c>
      <c r="H20" s="13">
        <f t="shared" si="0"/>
        <v>51.268388280836383</v>
      </c>
      <c r="I20" s="13">
        <f t="shared" si="1"/>
        <v>134.77522988426469</v>
      </c>
    </row>
    <row r="21" spans="1:9" ht="54" x14ac:dyDescent="0.35">
      <c r="A21" s="6" t="s">
        <v>29</v>
      </c>
      <c r="B21" s="12" t="s">
        <v>30</v>
      </c>
      <c r="C21" s="7"/>
      <c r="D21" s="12">
        <v>2252000</v>
      </c>
      <c r="E21" s="12">
        <v>9248943.9299999997</v>
      </c>
      <c r="F21" s="12">
        <v>4750000</v>
      </c>
      <c r="G21" s="12">
        <v>614667.24</v>
      </c>
      <c r="H21" s="13">
        <f t="shared" si="0"/>
        <v>12.940362947368419</v>
      </c>
      <c r="I21" s="13">
        <f t="shared" si="1"/>
        <v>6.6458099935740451</v>
      </c>
    </row>
    <row r="22" spans="1:9" ht="72" x14ac:dyDescent="0.35">
      <c r="A22" s="6" t="s">
        <v>31</v>
      </c>
      <c r="B22" s="12" t="s">
        <v>32</v>
      </c>
      <c r="C22" s="7"/>
      <c r="D22" s="12">
        <v>7599000</v>
      </c>
      <c r="E22" s="12">
        <v>2323723.29</v>
      </c>
      <c r="F22" s="12">
        <v>3759100</v>
      </c>
      <c r="G22" s="12">
        <v>4045899.42</v>
      </c>
      <c r="H22" s="13">
        <f t="shared" si="0"/>
        <v>107.62947035194594</v>
      </c>
      <c r="I22" s="13">
        <f t="shared" si="1"/>
        <v>174.1127886186483</v>
      </c>
    </row>
    <row r="23" spans="1:9" ht="72" x14ac:dyDescent="0.35">
      <c r="A23" s="6" t="s">
        <v>33</v>
      </c>
      <c r="B23" s="12" t="s">
        <v>34</v>
      </c>
      <c r="C23" s="7"/>
      <c r="D23" s="12">
        <v>36405000</v>
      </c>
      <c r="E23" s="12">
        <v>13559104.77</v>
      </c>
      <c r="F23" s="12">
        <v>30015000</v>
      </c>
      <c r="G23" s="12">
        <v>13597260.09</v>
      </c>
      <c r="H23" s="13">
        <f t="shared" si="0"/>
        <v>45.301549525237384</v>
      </c>
      <c r="I23" s="13">
        <f t="shared" si="1"/>
        <v>100.28139999393191</v>
      </c>
    </row>
    <row r="24" spans="1:9" ht="36" x14ac:dyDescent="0.35">
      <c r="A24" s="6" t="s">
        <v>35</v>
      </c>
      <c r="B24" s="12" t="s">
        <v>36</v>
      </c>
      <c r="C24" s="7"/>
      <c r="D24" s="12">
        <v>607000</v>
      </c>
      <c r="E24" s="12">
        <v>1109105.07</v>
      </c>
      <c r="F24" s="12">
        <v>1844000</v>
      </c>
      <c r="G24" s="12">
        <v>1060542.0900000001</v>
      </c>
      <c r="H24" s="13">
        <f t="shared" si="0"/>
        <v>57.513128524945778</v>
      </c>
      <c r="I24" s="13">
        <f t="shared" si="1"/>
        <v>95.621426561506922</v>
      </c>
    </row>
    <row r="25" spans="1:9" ht="36" x14ac:dyDescent="0.35">
      <c r="A25" s="6" t="s">
        <v>37</v>
      </c>
      <c r="B25" s="12" t="s">
        <v>38</v>
      </c>
      <c r="C25" s="7"/>
      <c r="D25" s="12">
        <v>40600</v>
      </c>
      <c r="E25" s="12">
        <v>555527.18000000005</v>
      </c>
      <c r="F25" s="12">
        <v>821700</v>
      </c>
      <c r="G25" s="12">
        <v>12483.15</v>
      </c>
      <c r="H25" s="13">
        <f t="shared" si="0"/>
        <v>1.5191858342460751</v>
      </c>
      <c r="I25" s="13">
        <f t="shared" si="1"/>
        <v>2.2470817719485838</v>
      </c>
    </row>
    <row r="26" spans="1:9" ht="35.4" x14ac:dyDescent="0.35">
      <c r="A26" s="8" t="s">
        <v>39</v>
      </c>
      <c r="B26" s="10" t="s">
        <v>40</v>
      </c>
      <c r="C26" s="9"/>
      <c r="D26" s="10">
        <f>D27+D32+D33</f>
        <v>1562671292.3299999</v>
      </c>
      <c r="E26" s="10">
        <f>E27+E32+E33</f>
        <v>759764902.75999999</v>
      </c>
      <c r="F26" s="10">
        <f>F27+F32+F33</f>
        <v>1515582974.3999999</v>
      </c>
      <c r="G26" s="10">
        <f>G27+G32+G33</f>
        <v>814741267.88</v>
      </c>
      <c r="H26" s="11">
        <f t="shared" si="0"/>
        <v>53.757615494628119</v>
      </c>
      <c r="I26" s="11">
        <f t="shared" si="1"/>
        <v>107.23597061673777</v>
      </c>
    </row>
    <row r="27" spans="1:9" ht="105" x14ac:dyDescent="0.35">
      <c r="A27" s="8" t="s">
        <v>41</v>
      </c>
      <c r="B27" s="10" t="s">
        <v>42</v>
      </c>
      <c r="C27" s="9"/>
      <c r="D27" s="10">
        <f>D28+D29+D30+D31</f>
        <v>1562520726.29</v>
      </c>
      <c r="E27" s="10">
        <f>E28+E29+E30+E31</f>
        <v>759871083.86000001</v>
      </c>
      <c r="F27" s="10">
        <f>F28+F29+F30+F31</f>
        <v>1514558592.78</v>
      </c>
      <c r="G27" s="10">
        <f>G28+G29+G30+G31</f>
        <v>814670702.48000002</v>
      </c>
      <c r="H27" s="11">
        <f t="shared" si="0"/>
        <v>53.789315670162161</v>
      </c>
      <c r="I27" s="11">
        <f t="shared" si="1"/>
        <v>107.2116994295438</v>
      </c>
    </row>
    <row r="28" spans="1:9" ht="36" x14ac:dyDescent="0.35">
      <c r="A28" s="6" t="s">
        <v>43</v>
      </c>
      <c r="B28" s="12" t="s">
        <v>44</v>
      </c>
      <c r="C28" s="7"/>
      <c r="D28" s="12">
        <v>151625900</v>
      </c>
      <c r="E28" s="12">
        <v>75812952</v>
      </c>
      <c r="F28" s="12">
        <v>27395100</v>
      </c>
      <c r="G28" s="12">
        <v>16947542</v>
      </c>
      <c r="H28" s="13">
        <f t="shared" si="0"/>
        <v>61.863406229581194</v>
      </c>
      <c r="I28" s="13">
        <f t="shared" si="1"/>
        <v>22.354415113660263</v>
      </c>
    </row>
    <row r="29" spans="1:9" ht="54" x14ac:dyDescent="0.35">
      <c r="A29" s="6" t="s">
        <v>45</v>
      </c>
      <c r="B29" s="12" t="s">
        <v>46</v>
      </c>
      <c r="C29" s="7"/>
      <c r="D29" s="12">
        <v>436821571.29000002</v>
      </c>
      <c r="E29" s="12">
        <v>156661832.47</v>
      </c>
      <c r="F29" s="12">
        <v>319685750.23000002</v>
      </c>
      <c r="G29" s="12">
        <v>161958538.47999999</v>
      </c>
      <c r="H29" s="13">
        <f t="shared" si="0"/>
        <v>50.661794704167406</v>
      </c>
      <c r="I29" s="13">
        <f t="shared" si="1"/>
        <v>103.38098050207239</v>
      </c>
    </row>
    <row r="30" spans="1:9" ht="54" x14ac:dyDescent="0.35">
      <c r="A30" s="6" t="s">
        <v>47</v>
      </c>
      <c r="B30" s="12" t="s">
        <v>48</v>
      </c>
      <c r="C30" s="7"/>
      <c r="D30" s="12">
        <v>921374579</v>
      </c>
      <c r="E30" s="12">
        <v>497288738.38999999</v>
      </c>
      <c r="F30" s="12">
        <v>1008958742.55</v>
      </c>
      <c r="G30" s="12">
        <v>571538695.48000002</v>
      </c>
      <c r="H30" s="13">
        <f t="shared" si="0"/>
        <v>56.646389131384808</v>
      </c>
      <c r="I30" s="13">
        <f t="shared" si="1"/>
        <v>114.9309548674656</v>
      </c>
    </row>
    <row r="31" spans="1:9" ht="36" x14ac:dyDescent="0.35">
      <c r="A31" s="6" t="s">
        <v>49</v>
      </c>
      <c r="B31" s="12" t="s">
        <v>50</v>
      </c>
      <c r="C31" s="7"/>
      <c r="D31" s="12">
        <v>52698676</v>
      </c>
      <c r="E31" s="12">
        <v>30107561</v>
      </c>
      <c r="F31" s="12">
        <v>158519000</v>
      </c>
      <c r="G31" s="12">
        <v>64225926.520000003</v>
      </c>
      <c r="H31" s="13">
        <f t="shared" si="0"/>
        <v>40.516232451630408</v>
      </c>
      <c r="I31" s="13">
        <f t="shared" si="1"/>
        <v>213.32158563093171</v>
      </c>
    </row>
    <row r="32" spans="1:9" ht="36" x14ac:dyDescent="0.35">
      <c r="A32" s="6" t="s">
        <v>51</v>
      </c>
      <c r="B32" s="12" t="s">
        <v>52</v>
      </c>
      <c r="C32" s="7"/>
      <c r="D32" s="12">
        <v>150566.04</v>
      </c>
      <c r="E32" s="12">
        <v>150566.04</v>
      </c>
      <c r="F32" s="12">
        <v>1024381.62</v>
      </c>
      <c r="G32" s="12">
        <v>1095881.6200000001</v>
      </c>
      <c r="H32" s="13">
        <f t="shared" si="0"/>
        <v>106.97982066488075</v>
      </c>
      <c r="I32" s="13">
        <f t="shared" si="1"/>
        <v>727.84116524549631</v>
      </c>
    </row>
    <row r="33" spans="1:9" ht="108" x14ac:dyDescent="0.35">
      <c r="A33" s="6" t="s">
        <v>53</v>
      </c>
      <c r="B33" s="12" t="s">
        <v>54</v>
      </c>
      <c r="C33" s="7"/>
      <c r="D33" s="12">
        <v>0</v>
      </c>
      <c r="E33" s="12">
        <v>-256747.14</v>
      </c>
      <c r="F33" s="12">
        <v>0</v>
      </c>
      <c r="G33" s="12">
        <v>-1025316.22</v>
      </c>
      <c r="H33" s="13">
        <v>0</v>
      </c>
      <c r="I33" s="13">
        <f t="shared" si="1"/>
        <v>399.34864318254915</v>
      </c>
    </row>
  </sheetData>
  <mergeCells count="2">
    <mergeCell ref="A1:I1"/>
    <mergeCell ref="A2:G2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10.6 6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Гузалия</dc:creator>
  <cp:lastModifiedBy>Габдрахимова Г.Р.</cp:lastModifiedBy>
  <cp:lastPrinted>2022-10-10T04:41:39Z</cp:lastPrinted>
  <dcterms:created xsi:type="dcterms:W3CDTF">2022-10-07T12:31:05Z</dcterms:created>
  <dcterms:modified xsi:type="dcterms:W3CDTF">2022-10-10T05:08:04Z</dcterms:modified>
</cp:coreProperties>
</file>