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<sst xmlns="http://schemas.openxmlformats.org/spreadsheetml/2006/main" count="193" uniqueCount="153">
  <si>
    <t>Вид дохода</t>
  </si>
  <si>
    <t>КБК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</si>
  <si>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</si>
  <si>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</si>
  <si>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</si>
  <si>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</si>
  <si>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</si>
  <si>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</si>
  <si>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</si>
  <si>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</si>
  <si>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</si>
  <si>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</si>
  <si>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 </t>
  </si>
  <si>
    <t>Налог на имущество организаций</t>
  </si>
  <si>
    <t>Земельный налог с организаций</t>
  </si>
  <si>
    <t>Земельный налог с физических лиц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</si>
  <si>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</si>
  <si>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</si>
  <si>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</si>
  <si>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</si>
  <si>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</si>
  <si>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</si>
  <si>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</si>
  <si>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</si>
  <si>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</si>
  <si>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</si>
  <si>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</si>
  <si>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</si>
  <si>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</si>
  <si>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</si>
  <si>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ОКАЗАНИЯ ПЛАТНЫХ УСЛУГ И КОМПЕНСАЦИИ ЗАТРАТ ГОСУДАРСТВА</t>
  </si>
  <si>
    <t>Ед.Изм.: тыс.руб.</t>
  </si>
  <si>
    <t>Утвержденный план на 2020 год</t>
  </si>
  <si>
    <t>Уточненный план на 2020 год</t>
  </si>
  <si>
    <t>% исполнения к годовому уточненному плану 2020 года</t>
  </si>
  <si>
    <t>2 244 871,3</t>
  </si>
  <si>
    <t>720 096,2</t>
  </si>
  <si>
    <t>324 961,5</t>
  </si>
  <si>
    <t>Налог на доходы физических лиц</t>
  </si>
  <si>
    <t>24 333,2</t>
  </si>
  <si>
    <t>Акцизы по подакцизным товарам (продукции), производимым на территории Российской Федерации</t>
  </si>
  <si>
    <t>135 974,2</t>
  </si>
  <si>
    <t>98 000,0</t>
  </si>
  <si>
    <t>30 800,0</t>
  </si>
  <si>
    <t>1 614,2</t>
  </si>
  <si>
    <t>5 560,0</t>
  </si>
  <si>
    <t>79 384,2</t>
  </si>
  <si>
    <t>21 545,9</t>
  </si>
  <si>
    <t>12 600,0</t>
  </si>
  <si>
    <t>33 544,2</t>
  </si>
  <si>
    <t>11 694,1</t>
  </si>
  <si>
    <t>1 700,0</t>
  </si>
  <si>
    <t>10 725,0</t>
  </si>
  <si>
    <t>Государственная пошлина по делам, рассматриваемым в судах общей юрисдикции, мировыми судьями</t>
  </si>
  <si>
    <t>10 535,0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</si>
  <si>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</si>
  <si>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19,0</t>
  </si>
  <si>
    <t>Государственная пошлина за государственную регистрацию, а также за совершение прочих юридически значимых действий</t>
  </si>
  <si>
    <t>171,0</t>
  </si>
  <si>
    <t>86 703,9</t>
  </si>
  <si>
    <t>2 252,0</t>
  </si>
  <si>
    <t>Плата за негативное воздействие на окружающую среду</t>
  </si>
  <si>
    <t>7 503,1</t>
  </si>
  <si>
    <t>45 460,0</t>
  </si>
  <si>
    <t>1 065,0</t>
  </si>
  <si>
    <t>34,1</t>
  </si>
  <si>
    <t>1 524 775,1</t>
  </si>
  <si>
    <t>190 742,8</t>
  </si>
  <si>
    <t>317 972,8</t>
  </si>
  <si>
    <t>906 713,2</t>
  </si>
  <si>
    <t>28 304,7</t>
  </si>
  <si>
    <t>Анализ динамики исполнения доходов консолидированного бюджета муниципального района Белебеевский район Республики Башкортостан на 1 апреля 2021 года в сравнении с аналогичным периодом на 1 апреля 2020 года</t>
  </si>
  <si>
    <t>Утвержденный план на 2021 год</t>
  </si>
  <si>
    <t>Уточненный план на 2021 год</t>
  </si>
  <si>
    <t>Месячный отчет на 01 апреля 2021 года</t>
  </si>
  <si>
    <t>% исполнения к годовому уточненному плану 2021 года</t>
  </si>
  <si>
    <t>Месячный отчет на 01 апреля 2020 года</t>
  </si>
  <si>
    <t>% исполнения 2021 года по сравнению с 2020 годом</t>
  </si>
  <si>
    <t>Доходы бюджета - всего</t>
  </si>
  <si>
    <t>в том числе:</t>
  </si>
  <si>
    <t>Налог на добычу общераспространенных полезных ископаемых</t>
  </si>
  <si>
    <t>000 1 00 00 000 00 0000 000</t>
  </si>
  <si>
    <t>000 1 01 00 000 00 0000 000</t>
  </si>
  <si>
    <t>000 1 01 02 000 01 0000 110</t>
  </si>
  <si>
    <t>000 1 03 00 000 00 0000 000</t>
  </si>
  <si>
    <t>000 1 03 02 000 01 0000 110</t>
  </si>
  <si>
    <t>000 1 05 00 000 00 0000 000</t>
  </si>
  <si>
    <t>000 1 05 01 000 00 0000 110</t>
  </si>
  <si>
    <t>000 1 05 02 000 02 0000 110</t>
  </si>
  <si>
    <t>000 1 05 03 000 01 0000 110</t>
  </si>
  <si>
    <t>000 1 05 04 000 02 0000 110</t>
  </si>
  <si>
    <t>000 1 06 00 000 00 0000 000</t>
  </si>
  <si>
    <t>000 1 06 01 000 00 0000 110</t>
  </si>
  <si>
    <t>000 1 06 02 000 02 0000 110</t>
  </si>
  <si>
    <t>000 1 06 06 030 00 0000 110</t>
  </si>
  <si>
    <t>000 1 06 06 040 00 0000 110</t>
  </si>
  <si>
    <t>000 1 07 00 000 00 0000 000</t>
  </si>
  <si>
    <t>000 1 07 01 020 01 0000 110</t>
  </si>
  <si>
    <t>000 1 08 00 000 00 0000 000</t>
  </si>
  <si>
    <t>000 1 08 03 000 01 0000 110</t>
  </si>
  <si>
    <t>000 1 08 04 000 01 0000 110</t>
  </si>
  <si>
    <t>000 1 08 07 000 01 0000 110</t>
  </si>
  <si>
    <t>000 1 11 00 000 00 0000 000</t>
  </si>
  <si>
    <t>000 1 12 00 000 00 0000 000</t>
  </si>
  <si>
    <t>000 1 12 01 000 01 0000 120</t>
  </si>
  <si>
    <t>000 1 13 00 000 00 0000 000</t>
  </si>
  <si>
    <t>000 1 14 00 000 00 0000 000</t>
  </si>
  <si>
    <t>000 1 16 00 000 00 0000 000</t>
  </si>
  <si>
    <t>000 1 17 00 000 00 0000 000</t>
  </si>
  <si>
    <t>000 2 00 00 000 00 0000 000</t>
  </si>
  <si>
    <t>000 2 02 10 000 00 0000 150</t>
  </si>
  <si>
    <t>000 2 02 20 000 00 0000 150</t>
  </si>
  <si>
    <t>000 2 02 30 000 00 0000 150</t>
  </si>
  <si>
    <t>000 2 02 40 000 00 0000 150</t>
  </si>
  <si>
    <t>000 2 07 00 000 00 0000 000</t>
  </si>
  <si>
    <t>000 2 19 00 000 00 0000 000</t>
  </si>
  <si>
    <t>151 517,7</t>
  </si>
  <si>
    <t>70 560,9</t>
  </si>
  <si>
    <t>5 502,4</t>
  </si>
  <si>
    <t>28 604,0</t>
  </si>
  <si>
    <t>19 327,9</t>
  </si>
  <si>
    <t>7 136,3</t>
  </si>
  <si>
    <t>636,4</t>
  </si>
  <si>
    <t>1 503,4</t>
  </si>
  <si>
    <t>14 592,0</t>
  </si>
  <si>
    <t>877,6</t>
  </si>
  <si>
    <t>2 054,8</t>
  </si>
  <si>
    <t>2 350 723,3</t>
  </si>
  <si>
    <t>495 845,1</t>
  </si>
  <si>
    <t>10 479,5</t>
  </si>
  <si>
    <t>1 180,0</t>
  </si>
  <si>
    <t>125,0</t>
  </si>
  <si>
    <t>2 635,7</t>
  </si>
  <si>
    <t>2 630,7</t>
  </si>
  <si>
    <t>5,0</t>
  </si>
  <si>
    <t>16 600,8</t>
  </si>
  <si>
    <t>1 997,7</t>
  </si>
  <si>
    <t>1 008,9</t>
  </si>
  <si>
    <t>7 385,3</t>
  </si>
  <si>
    <t>2 091,3</t>
  </si>
  <si>
    <t>413,7</t>
  </si>
  <si>
    <t>1 630 627,1</t>
  </si>
  <si>
    <t>344 327,5</t>
  </si>
  <si>
    <t>47 668,0</t>
  </si>
  <si>
    <t>312 622,3</t>
  </si>
  <si>
    <t>36 349,0</t>
  </si>
  <si>
    <t>906 701,8</t>
  </si>
  <si>
    <t>221 306,7</t>
  </si>
  <si>
    <t>138 773,4</t>
  </si>
  <si>
    <t>25 551,2</t>
  </si>
  <si>
    <t>577,5</t>
  </si>
  <si>
    <t>121,4</t>
  </si>
  <si>
    <t>- 175,8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</si>
</sst>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&quot;###,##0.00"/>
    <numFmt numFmtId="166" formatCode="&quot;&quot;###,##0.0"/>
    <numFmt numFmtId="167" formatCode="&quot;&quot;###,##0.00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00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2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64" fontId="3" fillId="0" borderId="11" xfId="0" applyNumberFormat="1" applyFont="1" applyBorder="1" applyAlignment="1">
      <alignment horizontal="center" vertical="center" shrinkToFit="1"/>
    </xf>
    <xf numFmtId="49" fontId="24" fillId="0" borderId="12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49" fontId="48" fillId="0" borderId="10" xfId="53" applyNumberFormat="1" applyFont="1" applyBorder="1" applyAlignment="1">
      <alignment horizontal="center" vertical="center" shrinkToFit="1"/>
      <protection/>
    </xf>
    <xf numFmtId="165" fontId="25" fillId="0" borderId="13" xfId="54" applyNumberFormat="1" applyFont="1" applyBorder="1" applyAlignment="1">
      <alignment horizontal="center" vertical="center" wrapText="1"/>
      <protection/>
    </xf>
    <xf numFmtId="166" fontId="25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shrinkToFit="1"/>
    </xf>
    <xf numFmtId="49" fontId="26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49" fontId="24" fillId="0" borderId="10" xfId="0" applyNumberFormat="1" applyFont="1" applyBorder="1" applyAlignment="1" quotePrefix="1">
      <alignment horizontal="center" vertical="center" shrinkToFit="1"/>
    </xf>
    <xf numFmtId="166" fontId="28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shrinkToFit="1"/>
    </xf>
    <xf numFmtId="49" fontId="49" fillId="0" borderId="10" xfId="53" applyNumberFormat="1" applyFont="1" applyBorder="1" applyAlignment="1">
      <alignment horizontal="center" vertical="center" shrinkToFit="1"/>
      <protection/>
    </xf>
    <xf numFmtId="0" fontId="24" fillId="0" borderId="0" xfId="0" applyFont="1" applyAlignment="1">
      <alignment horizontal="center"/>
    </xf>
    <xf numFmtId="165" fontId="28" fillId="0" borderId="10" xfId="54" applyNumberFormat="1" applyFont="1" applyBorder="1" applyAlignment="1">
      <alignment horizontal="center" vertical="center" wrapText="1"/>
      <protection/>
    </xf>
    <xf numFmtId="165" fontId="28" fillId="0" borderId="10" xfId="0" applyNumberFormat="1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left" vertical="center" wrapText="1"/>
    </xf>
    <xf numFmtId="165" fontId="25" fillId="0" borderId="10" xfId="0" applyNumberFormat="1" applyFont="1" applyBorder="1" applyAlignment="1">
      <alignment horizontal="left" vertical="center" wrapText="1"/>
    </xf>
    <xf numFmtId="165" fontId="25" fillId="0" borderId="13" xfId="0" applyNumberFormat="1" applyFont="1" applyBorder="1" applyAlignment="1">
      <alignment horizontal="left" vertical="center" wrapText="1"/>
    </xf>
    <xf numFmtId="165" fontId="28" fillId="0" borderId="13" xfId="0" applyNumberFormat="1" applyFont="1" applyBorder="1" applyAlignment="1">
      <alignment horizontal="left" vertical="center" wrapText="1"/>
    </xf>
    <xf numFmtId="165" fontId="28" fillId="0" borderId="13" xfId="0" applyNumberFormat="1" applyFont="1" applyBorder="1" applyAlignment="1">
      <alignment horizontal="center" vertical="center" wrapText="1"/>
    </xf>
    <xf numFmtId="166" fontId="28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52.375" style="2" customWidth="1"/>
    <col min="2" max="2" width="32.00390625" style="1" customWidth="1"/>
    <col min="3" max="4" width="20.25390625" style="1" customWidth="1"/>
    <col min="5" max="5" width="18.625" style="1" customWidth="1"/>
    <col min="6" max="6" width="17.00390625" style="1" customWidth="1"/>
    <col min="7" max="8" width="20.25390625" style="1" customWidth="1"/>
    <col min="9" max="9" width="18.625" style="1" customWidth="1"/>
    <col min="10" max="11" width="15.00390625" style="1" customWidth="1"/>
    <col min="12" max="16384" width="9.125" style="1" customWidth="1"/>
  </cols>
  <sheetData>
    <row r="1" spans="1:11" ht="46.5" customHeight="1">
      <c r="A1" s="15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8" customFormat="1" ht="15.7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126" customHeight="1">
      <c r="A3" s="9" t="s">
        <v>0</v>
      </c>
      <c r="B3" s="9" t="s">
        <v>1</v>
      </c>
      <c r="C3" s="9" t="s">
        <v>72</v>
      </c>
      <c r="D3" s="9" t="s">
        <v>73</v>
      </c>
      <c r="E3" s="9" t="s">
        <v>74</v>
      </c>
      <c r="F3" s="9" t="s">
        <v>75</v>
      </c>
      <c r="G3" s="9" t="s">
        <v>32</v>
      </c>
      <c r="H3" s="9" t="s">
        <v>33</v>
      </c>
      <c r="I3" s="9" t="s">
        <v>76</v>
      </c>
      <c r="J3" s="9" t="s">
        <v>34</v>
      </c>
      <c r="K3" s="9" t="s">
        <v>77</v>
      </c>
    </row>
    <row r="4" spans="1:11" s="8" customFormat="1" ht="18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</row>
    <row r="5" spans="1:11" s="21" customFormat="1" ht="31.5" customHeight="1">
      <c r="A5" s="25" t="s">
        <v>78</v>
      </c>
      <c r="B5" s="17"/>
      <c r="C5" s="22">
        <v>2152638.89573</v>
      </c>
      <c r="D5" s="18">
        <v>2295290.00279</v>
      </c>
      <c r="E5" s="18">
        <v>446063.02679000003</v>
      </c>
      <c r="F5" s="19">
        <f aca="true" t="shared" si="0" ref="F5:F40">E5/D5</f>
        <v>0.19433841747569844</v>
      </c>
      <c r="G5" s="20" t="s">
        <v>35</v>
      </c>
      <c r="H5" s="20" t="s">
        <v>127</v>
      </c>
      <c r="I5" s="20" t="s">
        <v>128</v>
      </c>
      <c r="J5" s="19">
        <f aca="true" t="shared" si="1" ref="J5:J18">I5/H5</f>
        <v>0.21093299241131444</v>
      </c>
      <c r="K5" s="19">
        <f aca="true" t="shared" si="2" ref="K5:K18">E5/I5</f>
        <v>0.8996015626452698</v>
      </c>
    </row>
    <row r="6" spans="1:11" s="8" customFormat="1" ht="15.75">
      <c r="A6" s="26" t="s">
        <v>79</v>
      </c>
      <c r="B6" s="14"/>
      <c r="C6" s="4"/>
      <c r="D6" s="10"/>
      <c r="E6" s="10"/>
      <c r="F6" s="3"/>
      <c r="G6" s="4"/>
      <c r="H6" s="4"/>
      <c r="I6" s="4"/>
      <c r="J6" s="3"/>
      <c r="K6" s="3"/>
    </row>
    <row r="7" spans="1:11" s="21" customFormat="1" ht="23.25" customHeight="1">
      <c r="A7" s="25" t="s">
        <v>2</v>
      </c>
      <c r="B7" s="23" t="s">
        <v>81</v>
      </c>
      <c r="C7" s="22">
        <v>742882</v>
      </c>
      <c r="D7" s="18">
        <v>742882</v>
      </c>
      <c r="E7" s="18">
        <v>140502.05278</v>
      </c>
      <c r="F7" s="19">
        <f t="shared" si="0"/>
        <v>0.1891310501263996</v>
      </c>
      <c r="G7" s="20" t="s">
        <v>36</v>
      </c>
      <c r="H7" s="20" t="s">
        <v>36</v>
      </c>
      <c r="I7" s="20" t="s">
        <v>116</v>
      </c>
      <c r="J7" s="19">
        <f t="shared" si="1"/>
        <v>0.2104131364670443</v>
      </c>
      <c r="K7" s="19">
        <f t="shared" si="2"/>
        <v>0.9272979511964607</v>
      </c>
    </row>
    <row r="8" spans="1:11" s="8" customFormat="1" ht="23.25" customHeight="1">
      <c r="A8" s="27" t="s">
        <v>3</v>
      </c>
      <c r="B8" s="24" t="s">
        <v>82</v>
      </c>
      <c r="C8" s="12">
        <v>321335.2</v>
      </c>
      <c r="D8" s="13">
        <v>321335.2</v>
      </c>
      <c r="E8" s="13">
        <v>67629.11407</v>
      </c>
      <c r="F8" s="5">
        <f t="shared" si="0"/>
        <v>0.2104628253300603</v>
      </c>
      <c r="G8" s="11" t="s">
        <v>37</v>
      </c>
      <c r="H8" s="11" t="s">
        <v>37</v>
      </c>
      <c r="I8" s="11" t="s">
        <v>117</v>
      </c>
      <c r="J8" s="5">
        <f t="shared" si="1"/>
        <v>0.21713618382485309</v>
      </c>
      <c r="K8" s="5">
        <f t="shared" si="2"/>
        <v>0.9584502758609938</v>
      </c>
    </row>
    <row r="9" spans="1:11" s="8" customFormat="1" ht="23.25" customHeight="1">
      <c r="A9" s="27" t="s">
        <v>38</v>
      </c>
      <c r="B9" s="24" t="s">
        <v>83</v>
      </c>
      <c r="C9" s="12">
        <v>321335.2</v>
      </c>
      <c r="D9" s="13">
        <v>321335.2</v>
      </c>
      <c r="E9" s="13">
        <v>67629.11407</v>
      </c>
      <c r="F9" s="3">
        <f t="shared" si="0"/>
        <v>0.2104628253300603</v>
      </c>
      <c r="G9" s="11" t="s">
        <v>37</v>
      </c>
      <c r="H9" s="11" t="s">
        <v>37</v>
      </c>
      <c r="I9" s="11" t="s">
        <v>117</v>
      </c>
      <c r="J9" s="3">
        <f t="shared" si="1"/>
        <v>0.21713618382485309</v>
      </c>
      <c r="K9" s="3">
        <f t="shared" si="2"/>
        <v>0.9584502758609938</v>
      </c>
    </row>
    <row r="10" spans="1:11" s="8" customFormat="1" ht="47.25">
      <c r="A10" s="27" t="s">
        <v>4</v>
      </c>
      <c r="B10" s="24" t="s">
        <v>84</v>
      </c>
      <c r="C10" s="12">
        <v>24908.3</v>
      </c>
      <c r="D10" s="13">
        <v>24908.3</v>
      </c>
      <c r="E10" s="13">
        <v>5766.792820000001</v>
      </c>
      <c r="F10" s="3">
        <f t="shared" si="0"/>
        <v>0.23152093157702455</v>
      </c>
      <c r="G10" s="11" t="s">
        <v>39</v>
      </c>
      <c r="H10" s="11" t="s">
        <v>39</v>
      </c>
      <c r="I10" s="11" t="s">
        <v>118</v>
      </c>
      <c r="J10" s="3">
        <f t="shared" si="1"/>
        <v>0.22612726645077505</v>
      </c>
      <c r="K10" s="3">
        <f t="shared" si="2"/>
        <v>1.048050454347194</v>
      </c>
    </row>
    <row r="11" spans="1:11" s="8" customFormat="1" ht="47.25">
      <c r="A11" s="27" t="s">
        <v>40</v>
      </c>
      <c r="B11" s="24" t="s">
        <v>85</v>
      </c>
      <c r="C11" s="12">
        <v>24908.3</v>
      </c>
      <c r="D11" s="13">
        <v>24908.3</v>
      </c>
      <c r="E11" s="13">
        <v>5766.792820000001</v>
      </c>
      <c r="F11" s="3">
        <f t="shared" si="0"/>
        <v>0.23152093157702455</v>
      </c>
      <c r="G11" s="11" t="s">
        <v>39</v>
      </c>
      <c r="H11" s="11" t="s">
        <v>39</v>
      </c>
      <c r="I11" s="11" t="s">
        <v>118</v>
      </c>
      <c r="J11" s="3">
        <f t="shared" si="1"/>
        <v>0.22612726645077505</v>
      </c>
      <c r="K11" s="3">
        <f t="shared" si="2"/>
        <v>1.048050454347194</v>
      </c>
    </row>
    <row r="12" spans="1:11" s="8" customFormat="1" ht="15.75">
      <c r="A12" s="27" t="s">
        <v>5</v>
      </c>
      <c r="B12" s="24" t="s">
        <v>86</v>
      </c>
      <c r="C12" s="13">
        <v>172487.2</v>
      </c>
      <c r="D12" s="13">
        <v>172487.2</v>
      </c>
      <c r="E12" s="13">
        <v>30263.93984</v>
      </c>
      <c r="F12" s="3">
        <f t="shared" si="0"/>
        <v>0.17545614886206048</v>
      </c>
      <c r="G12" s="11" t="s">
        <v>41</v>
      </c>
      <c r="H12" s="11" t="s">
        <v>41</v>
      </c>
      <c r="I12" s="11" t="s">
        <v>119</v>
      </c>
      <c r="J12" s="3">
        <f t="shared" si="1"/>
        <v>0.21036343659311837</v>
      </c>
      <c r="K12" s="3">
        <f t="shared" si="2"/>
        <v>1.058031738218431</v>
      </c>
    </row>
    <row r="13" spans="1:11" s="8" customFormat="1" ht="31.5">
      <c r="A13" s="27" t="s">
        <v>6</v>
      </c>
      <c r="B13" s="24" t="s">
        <v>87</v>
      </c>
      <c r="C13" s="13">
        <v>157752.6</v>
      </c>
      <c r="D13" s="13">
        <v>157752.6</v>
      </c>
      <c r="E13" s="13">
        <v>19199.85647</v>
      </c>
      <c r="F13" s="3">
        <f t="shared" si="0"/>
        <v>0.12170865310619285</v>
      </c>
      <c r="G13" s="11" t="s">
        <v>42</v>
      </c>
      <c r="H13" s="11" t="s">
        <v>42</v>
      </c>
      <c r="I13" s="11" t="s">
        <v>120</v>
      </c>
      <c r="J13" s="3">
        <f t="shared" si="1"/>
        <v>0.19722346938775512</v>
      </c>
      <c r="K13" s="3">
        <f t="shared" si="2"/>
        <v>0.9933751969950174</v>
      </c>
    </row>
    <row r="14" spans="1:11" s="8" customFormat="1" ht="31.5">
      <c r="A14" s="27" t="s">
        <v>7</v>
      </c>
      <c r="B14" s="24" t="s">
        <v>88</v>
      </c>
      <c r="C14" s="13">
        <v>7700</v>
      </c>
      <c r="D14" s="13">
        <v>7700</v>
      </c>
      <c r="E14" s="13">
        <v>5704.47536</v>
      </c>
      <c r="F14" s="3">
        <f t="shared" si="0"/>
        <v>0.7408409558441559</v>
      </c>
      <c r="G14" s="11" t="s">
        <v>43</v>
      </c>
      <c r="H14" s="11" t="s">
        <v>43</v>
      </c>
      <c r="I14" s="11" t="s">
        <v>121</v>
      </c>
      <c r="J14" s="3">
        <f t="shared" si="1"/>
        <v>0.23169805194805196</v>
      </c>
      <c r="K14" s="3">
        <f t="shared" si="2"/>
        <v>0.79936036321343</v>
      </c>
    </row>
    <row r="15" spans="1:11" s="8" customFormat="1" ht="15.75">
      <c r="A15" s="27" t="s">
        <v>8</v>
      </c>
      <c r="B15" s="24" t="s">
        <v>89</v>
      </c>
      <c r="C15" s="13">
        <v>1334.6</v>
      </c>
      <c r="D15" s="13">
        <v>1334.6</v>
      </c>
      <c r="E15" s="13">
        <v>1153.89453</v>
      </c>
      <c r="F15" s="3">
        <f t="shared" si="0"/>
        <v>0.8645995279484491</v>
      </c>
      <c r="G15" s="11" t="s">
        <v>44</v>
      </c>
      <c r="H15" s="11" t="s">
        <v>44</v>
      </c>
      <c r="I15" s="11" t="s">
        <v>122</v>
      </c>
      <c r="J15" s="3">
        <f t="shared" si="1"/>
        <v>0.3942510221781687</v>
      </c>
      <c r="K15" s="3">
        <f t="shared" si="2"/>
        <v>1.8131592237586425</v>
      </c>
    </row>
    <row r="16" spans="1:11" s="8" customFormat="1" ht="31.5">
      <c r="A16" s="27" t="s">
        <v>9</v>
      </c>
      <c r="B16" s="24" t="s">
        <v>90</v>
      </c>
      <c r="C16" s="13">
        <v>5700</v>
      </c>
      <c r="D16" s="13">
        <v>5700</v>
      </c>
      <c r="E16" s="13">
        <v>4205.71348</v>
      </c>
      <c r="F16" s="3">
        <f t="shared" si="0"/>
        <v>0.7378444701754386</v>
      </c>
      <c r="G16" s="11" t="s">
        <v>45</v>
      </c>
      <c r="H16" s="11" t="s">
        <v>45</v>
      </c>
      <c r="I16" s="11" t="s">
        <v>123</v>
      </c>
      <c r="J16" s="3">
        <f t="shared" si="1"/>
        <v>0.27039568345323745</v>
      </c>
      <c r="K16" s="3">
        <f t="shared" si="2"/>
        <v>2.7974680590661167</v>
      </c>
    </row>
    <row r="17" spans="1:11" s="8" customFormat="1" ht="15.75">
      <c r="A17" s="27" t="s">
        <v>10</v>
      </c>
      <c r="B17" s="24" t="s">
        <v>91</v>
      </c>
      <c r="C17" s="13">
        <v>91994.4</v>
      </c>
      <c r="D17" s="13">
        <v>91994.4</v>
      </c>
      <c r="E17" s="13">
        <v>10594.72306</v>
      </c>
      <c r="F17" s="3">
        <f t="shared" si="0"/>
        <v>0.11516704342873045</v>
      </c>
      <c r="G17" s="11" t="s">
        <v>46</v>
      </c>
      <c r="H17" s="11" t="s">
        <v>46</v>
      </c>
      <c r="I17" s="11" t="s">
        <v>124</v>
      </c>
      <c r="J17" s="3">
        <f t="shared" si="1"/>
        <v>0.18381491531060337</v>
      </c>
      <c r="K17" s="3">
        <f t="shared" si="2"/>
        <v>0.7260638061951754</v>
      </c>
    </row>
    <row r="18" spans="1:11" s="8" customFormat="1" ht="15.75">
      <c r="A18" s="27" t="s">
        <v>11</v>
      </c>
      <c r="B18" s="24" t="s">
        <v>92</v>
      </c>
      <c r="C18" s="13">
        <v>24629.4</v>
      </c>
      <c r="D18" s="13">
        <v>24629.4</v>
      </c>
      <c r="E18" s="13">
        <v>758.47905</v>
      </c>
      <c r="F18" s="3">
        <f t="shared" si="0"/>
        <v>0.03079567711759117</v>
      </c>
      <c r="G18" s="11" t="s">
        <v>47</v>
      </c>
      <c r="H18" s="11" t="s">
        <v>47</v>
      </c>
      <c r="I18" s="11" t="s">
        <v>125</v>
      </c>
      <c r="J18" s="3">
        <f t="shared" si="1"/>
        <v>0.04073164732037186</v>
      </c>
      <c r="K18" s="3">
        <f t="shared" si="2"/>
        <v>0.8642650979945306</v>
      </c>
    </row>
    <row r="19" spans="1:11" s="8" customFormat="1" ht="15.75">
      <c r="A19" s="27" t="s">
        <v>13</v>
      </c>
      <c r="B19" s="24" t="s">
        <v>93</v>
      </c>
      <c r="C19" s="13">
        <v>10400</v>
      </c>
      <c r="D19" s="13">
        <v>10400</v>
      </c>
      <c r="E19" s="13">
        <v>2527.36542</v>
      </c>
      <c r="F19" s="3">
        <f t="shared" si="0"/>
        <v>0.24301590576923077</v>
      </c>
      <c r="G19" s="11" t="s">
        <v>48</v>
      </c>
      <c r="H19" s="11" t="s">
        <v>48</v>
      </c>
      <c r="I19" s="11" t="s">
        <v>126</v>
      </c>
      <c r="J19" s="3">
        <f aca="true" t="shared" si="3" ref="J19:J40">I19/H19</f>
        <v>0.1630793650793651</v>
      </c>
      <c r="K19" s="3">
        <f aca="true" t="shared" si="4" ref="K19:K41">E19/I19</f>
        <v>1.229981224450068</v>
      </c>
    </row>
    <row r="20" spans="1:11" s="8" customFormat="1" ht="15.75">
      <c r="A20" s="27" t="s">
        <v>14</v>
      </c>
      <c r="B20" s="24" t="s">
        <v>94</v>
      </c>
      <c r="C20" s="13">
        <v>39108</v>
      </c>
      <c r="D20" s="13">
        <v>39108</v>
      </c>
      <c r="E20" s="13">
        <v>6443.493</v>
      </c>
      <c r="F20" s="3">
        <f t="shared" si="0"/>
        <v>0.1647615065971157</v>
      </c>
      <c r="G20" s="11" t="s">
        <v>49</v>
      </c>
      <c r="H20" s="11" t="s">
        <v>49</v>
      </c>
      <c r="I20" s="11" t="s">
        <v>129</v>
      </c>
      <c r="J20" s="3">
        <f t="shared" si="3"/>
        <v>0.3124087025476834</v>
      </c>
      <c r="K20" s="3">
        <f t="shared" si="4"/>
        <v>0.6148664535521733</v>
      </c>
    </row>
    <row r="21" spans="1:11" s="8" customFormat="1" ht="15.75">
      <c r="A21" s="27" t="s">
        <v>15</v>
      </c>
      <c r="B21" s="24" t="s">
        <v>95</v>
      </c>
      <c r="C21" s="13">
        <v>17857</v>
      </c>
      <c r="D21" s="13">
        <v>17857</v>
      </c>
      <c r="E21" s="13">
        <v>865.38559</v>
      </c>
      <c r="F21" s="3">
        <f t="shared" si="0"/>
        <v>0.048461980735845886</v>
      </c>
      <c r="G21" s="11" t="s">
        <v>50</v>
      </c>
      <c r="H21" s="11" t="s">
        <v>50</v>
      </c>
      <c r="I21" s="11" t="s">
        <v>130</v>
      </c>
      <c r="J21" s="3">
        <f t="shared" si="3"/>
        <v>0.10090558486758279</v>
      </c>
      <c r="K21" s="3">
        <f t="shared" si="4"/>
        <v>0.7333776186440678</v>
      </c>
    </row>
    <row r="22" spans="1:11" s="8" customFormat="1" ht="47.25">
      <c r="A22" s="27" t="s">
        <v>16</v>
      </c>
      <c r="B22" s="24" t="s">
        <v>96</v>
      </c>
      <c r="C22" s="13">
        <v>640</v>
      </c>
      <c r="D22" s="13">
        <v>640</v>
      </c>
      <c r="E22" s="13">
        <v>112.786</v>
      </c>
      <c r="F22" s="3">
        <f t="shared" si="0"/>
        <v>0.176228125</v>
      </c>
      <c r="G22" s="11" t="s">
        <v>51</v>
      </c>
      <c r="H22" s="11" t="s">
        <v>51</v>
      </c>
      <c r="I22" s="11" t="s">
        <v>131</v>
      </c>
      <c r="J22" s="3">
        <f t="shared" si="3"/>
        <v>0.07352941176470588</v>
      </c>
      <c r="K22" s="3">
        <f t="shared" si="4"/>
        <v>0.902288</v>
      </c>
    </row>
    <row r="23" spans="1:11" s="8" customFormat="1" ht="31.5">
      <c r="A23" s="27" t="s">
        <v>80</v>
      </c>
      <c r="B23" s="24" t="s">
        <v>97</v>
      </c>
      <c r="C23" s="13">
        <v>640</v>
      </c>
      <c r="D23" s="13">
        <v>640</v>
      </c>
      <c r="E23" s="13">
        <v>112.786</v>
      </c>
      <c r="F23" s="3">
        <f t="shared" si="0"/>
        <v>0.176228125</v>
      </c>
      <c r="G23" s="11" t="s">
        <v>51</v>
      </c>
      <c r="H23" s="11" t="s">
        <v>51</v>
      </c>
      <c r="I23" s="11" t="s">
        <v>131</v>
      </c>
      <c r="J23" s="3">
        <f t="shared" si="3"/>
        <v>0.07352941176470588</v>
      </c>
      <c r="K23" s="3">
        <f t="shared" si="4"/>
        <v>0.902288</v>
      </c>
    </row>
    <row r="24" spans="1:11" s="8" customFormat="1" ht="15.75">
      <c r="A24" s="27" t="s">
        <v>17</v>
      </c>
      <c r="B24" s="24" t="s">
        <v>98</v>
      </c>
      <c r="C24" s="13">
        <v>11370.5</v>
      </c>
      <c r="D24" s="13">
        <v>11370.5</v>
      </c>
      <c r="E24" s="13">
        <v>1930.53674</v>
      </c>
      <c r="F24" s="3">
        <f t="shared" si="0"/>
        <v>0.1697846831713645</v>
      </c>
      <c r="G24" s="11" t="s">
        <v>52</v>
      </c>
      <c r="H24" s="11" t="s">
        <v>52</v>
      </c>
      <c r="I24" s="11" t="s">
        <v>132</v>
      </c>
      <c r="J24" s="3">
        <f t="shared" si="3"/>
        <v>0.24575291375291375</v>
      </c>
      <c r="K24" s="3">
        <f t="shared" si="4"/>
        <v>0.7324569336419168</v>
      </c>
    </row>
    <row r="25" spans="1:11" s="8" customFormat="1" ht="47.25">
      <c r="A25" s="27" t="s">
        <v>53</v>
      </c>
      <c r="B25" s="24" t="s">
        <v>99</v>
      </c>
      <c r="C25" s="13">
        <v>11200</v>
      </c>
      <c r="D25" s="13">
        <v>11200</v>
      </c>
      <c r="E25" s="13">
        <v>1922.38674</v>
      </c>
      <c r="F25" s="3">
        <f t="shared" si="0"/>
        <v>0.1716416732142857</v>
      </c>
      <c r="G25" s="11" t="s">
        <v>54</v>
      </c>
      <c r="H25" s="11" t="s">
        <v>54</v>
      </c>
      <c r="I25" s="11" t="s">
        <v>133</v>
      </c>
      <c r="J25" s="3">
        <f t="shared" si="3"/>
        <v>0.24971048884670147</v>
      </c>
      <c r="K25" s="3">
        <f t="shared" si="4"/>
        <v>0.7307510320447029</v>
      </c>
    </row>
    <row r="26" spans="1:11" s="8" customFormat="1" ht="63">
      <c r="A26" s="27" t="s">
        <v>55</v>
      </c>
      <c r="B26" s="24" t="s">
        <v>100</v>
      </c>
      <c r="C26" s="13">
        <v>17.5</v>
      </c>
      <c r="D26" s="13">
        <v>17.5</v>
      </c>
      <c r="E26" s="13">
        <v>3.15</v>
      </c>
      <c r="F26" s="3">
        <f t="shared" si="0"/>
        <v>0.18</v>
      </c>
      <c r="G26" s="11" t="s">
        <v>56</v>
      </c>
      <c r="H26" s="11" t="s">
        <v>56</v>
      </c>
      <c r="I26" s="11" t="s">
        <v>134</v>
      </c>
      <c r="J26" s="3">
        <f t="shared" si="3"/>
        <v>0.2631578947368421</v>
      </c>
      <c r="K26" s="3">
        <f t="shared" si="4"/>
        <v>0.63</v>
      </c>
    </row>
    <row r="27" spans="1:11" s="8" customFormat="1" ht="47.25">
      <c r="A27" s="27" t="s">
        <v>57</v>
      </c>
      <c r="B27" s="24" t="s">
        <v>101</v>
      </c>
      <c r="C27" s="13">
        <v>153</v>
      </c>
      <c r="D27" s="13">
        <v>153</v>
      </c>
      <c r="E27" s="13">
        <v>5</v>
      </c>
      <c r="F27" s="3">
        <f t="shared" si="0"/>
        <v>0.032679738562091505</v>
      </c>
      <c r="G27" s="11" t="s">
        <v>58</v>
      </c>
      <c r="H27" s="11" t="s">
        <v>58</v>
      </c>
      <c r="I27" s="11" t="s">
        <v>12</v>
      </c>
      <c r="J27" s="3"/>
      <c r="K27" s="3"/>
    </row>
    <row r="28" spans="1:11" s="8" customFormat="1" ht="47.25">
      <c r="A28" s="27" t="s">
        <v>18</v>
      </c>
      <c r="B28" s="24" t="s">
        <v>102</v>
      </c>
      <c r="C28" s="13">
        <v>73242.8</v>
      </c>
      <c r="D28" s="13">
        <v>73242.8</v>
      </c>
      <c r="E28" s="13">
        <v>12219.01288</v>
      </c>
      <c r="F28" s="3">
        <f t="shared" si="0"/>
        <v>0.16682886072078074</v>
      </c>
      <c r="G28" s="11" t="s">
        <v>59</v>
      </c>
      <c r="H28" s="11" t="s">
        <v>59</v>
      </c>
      <c r="I28" s="11" t="s">
        <v>135</v>
      </c>
      <c r="J28" s="3">
        <f t="shared" si="3"/>
        <v>0.19146543581084588</v>
      </c>
      <c r="K28" s="3">
        <f t="shared" si="4"/>
        <v>0.7360496409811575</v>
      </c>
    </row>
    <row r="29" spans="1:11" s="8" customFormat="1" ht="31.5">
      <c r="A29" s="27" t="s">
        <v>19</v>
      </c>
      <c r="B29" s="24" t="s">
        <v>103</v>
      </c>
      <c r="C29" s="13">
        <v>2252</v>
      </c>
      <c r="D29" s="13">
        <v>2252</v>
      </c>
      <c r="E29" s="13">
        <v>8383.62324</v>
      </c>
      <c r="F29" s="3">
        <f t="shared" si="0"/>
        <v>3.7227456660746006</v>
      </c>
      <c r="G29" s="11" t="s">
        <v>60</v>
      </c>
      <c r="H29" s="11" t="s">
        <v>60</v>
      </c>
      <c r="I29" s="11" t="s">
        <v>136</v>
      </c>
      <c r="J29" s="3">
        <f t="shared" si="3"/>
        <v>0.8870781527531084</v>
      </c>
      <c r="K29" s="3">
        <f t="shared" si="4"/>
        <v>4.19663775341643</v>
      </c>
    </row>
    <row r="30" spans="1:11" s="8" customFormat="1" ht="31.5">
      <c r="A30" s="27" t="s">
        <v>61</v>
      </c>
      <c r="B30" s="24" t="s">
        <v>104</v>
      </c>
      <c r="C30" s="13">
        <v>2252</v>
      </c>
      <c r="D30" s="13">
        <v>2252</v>
      </c>
      <c r="E30" s="13">
        <v>8383.62324</v>
      </c>
      <c r="F30" s="3">
        <f t="shared" si="0"/>
        <v>3.7227456660746006</v>
      </c>
      <c r="G30" s="11" t="s">
        <v>60</v>
      </c>
      <c r="H30" s="11" t="s">
        <v>60</v>
      </c>
      <c r="I30" s="11" t="s">
        <v>136</v>
      </c>
      <c r="J30" s="3">
        <f t="shared" si="3"/>
        <v>0.8870781527531084</v>
      </c>
      <c r="K30" s="3">
        <f t="shared" si="4"/>
        <v>4.19663775341643</v>
      </c>
    </row>
    <row r="31" spans="1:11" s="8" customFormat="1" ht="31.5">
      <c r="A31" s="27" t="s">
        <v>30</v>
      </c>
      <c r="B31" s="24" t="s">
        <v>105</v>
      </c>
      <c r="C31" s="13">
        <v>7599</v>
      </c>
      <c r="D31" s="13">
        <v>7599</v>
      </c>
      <c r="E31" s="13">
        <v>353.67082</v>
      </c>
      <c r="F31" s="3">
        <f t="shared" si="0"/>
        <v>0.04654175812606922</v>
      </c>
      <c r="G31" s="11" t="s">
        <v>62</v>
      </c>
      <c r="H31" s="11" t="s">
        <v>62</v>
      </c>
      <c r="I31" s="11" t="s">
        <v>137</v>
      </c>
      <c r="J31" s="3">
        <f t="shared" si="3"/>
        <v>0.13446442137249937</v>
      </c>
      <c r="K31" s="3">
        <f t="shared" si="4"/>
        <v>0.3505509168401229</v>
      </c>
    </row>
    <row r="32" spans="1:11" s="8" customFormat="1" ht="31.5">
      <c r="A32" s="27" t="s">
        <v>20</v>
      </c>
      <c r="B32" s="24" t="s">
        <v>106</v>
      </c>
      <c r="C32" s="13">
        <v>36405</v>
      </c>
      <c r="D32" s="13">
        <v>36405</v>
      </c>
      <c r="E32" s="13">
        <v>2481.84031</v>
      </c>
      <c r="F32" s="3">
        <f t="shared" si="0"/>
        <v>0.06817306166735339</v>
      </c>
      <c r="G32" s="11" t="s">
        <v>63</v>
      </c>
      <c r="H32" s="11" t="s">
        <v>63</v>
      </c>
      <c r="I32" s="11" t="s">
        <v>138</v>
      </c>
      <c r="J32" s="3">
        <f t="shared" si="3"/>
        <v>0.16245710514738232</v>
      </c>
      <c r="K32" s="3">
        <f t="shared" si="4"/>
        <v>0.3360513872151436</v>
      </c>
    </row>
    <row r="33" spans="1:11" s="8" customFormat="1" ht="15.75">
      <c r="A33" s="27" t="s">
        <v>21</v>
      </c>
      <c r="B33" s="24" t="s">
        <v>107</v>
      </c>
      <c r="C33" s="13">
        <v>607</v>
      </c>
      <c r="D33" s="13">
        <v>607</v>
      </c>
      <c r="E33" s="13">
        <v>497.19190000000003</v>
      </c>
      <c r="F33" s="3">
        <f t="shared" si="0"/>
        <v>0.8190970345963756</v>
      </c>
      <c r="G33" s="11" t="s">
        <v>64</v>
      </c>
      <c r="H33" s="11" t="s">
        <v>64</v>
      </c>
      <c r="I33" s="11" t="s">
        <v>139</v>
      </c>
      <c r="J33" s="3">
        <f t="shared" si="3"/>
        <v>1.963661971830986</v>
      </c>
      <c r="K33" s="3">
        <f t="shared" si="4"/>
        <v>0.23774298283364415</v>
      </c>
    </row>
    <row r="34" spans="1:11" s="8" customFormat="1" ht="15.75">
      <c r="A34" s="27" t="s">
        <v>22</v>
      </c>
      <c r="B34" s="24" t="s">
        <v>108</v>
      </c>
      <c r="C34" s="13">
        <v>40.6</v>
      </c>
      <c r="D34" s="13">
        <v>40.6</v>
      </c>
      <c r="E34" s="13">
        <v>268.8211</v>
      </c>
      <c r="F34" s="3">
        <f t="shared" si="0"/>
        <v>6.621209359605911</v>
      </c>
      <c r="G34" s="11" t="s">
        <v>65</v>
      </c>
      <c r="H34" s="11" t="s">
        <v>65</v>
      </c>
      <c r="I34" s="11" t="s">
        <v>140</v>
      </c>
      <c r="J34" s="3">
        <f t="shared" si="3"/>
        <v>12.131964809384163</v>
      </c>
      <c r="K34" s="3">
        <f t="shared" si="4"/>
        <v>0.6497971960357747</v>
      </c>
    </row>
    <row r="35" spans="1:11" s="21" customFormat="1" ht="29.25" customHeight="1">
      <c r="A35" s="28" t="s">
        <v>23</v>
      </c>
      <c r="B35" s="29" t="s">
        <v>109</v>
      </c>
      <c r="C35" s="30">
        <v>1552408.00279</v>
      </c>
      <c r="D35" s="30">
        <v>1552408.00279</v>
      </c>
      <c r="E35" s="30">
        <v>305560.97401</v>
      </c>
      <c r="F35" s="19">
        <f t="shared" si="0"/>
        <v>0.19683032647399612</v>
      </c>
      <c r="G35" s="20" t="s">
        <v>66</v>
      </c>
      <c r="H35" s="20" t="s">
        <v>141</v>
      </c>
      <c r="I35" s="20" t="s">
        <v>142</v>
      </c>
      <c r="J35" s="19">
        <f t="shared" si="3"/>
        <v>0.2111626257162045</v>
      </c>
      <c r="K35" s="19">
        <f t="shared" si="4"/>
        <v>0.8874137964873559</v>
      </c>
    </row>
    <row r="36" spans="1:11" s="8" customFormat="1" ht="31.5">
      <c r="A36" s="27" t="s">
        <v>24</v>
      </c>
      <c r="B36" s="24" t="s">
        <v>110</v>
      </c>
      <c r="C36" s="13">
        <v>151625.9</v>
      </c>
      <c r="D36" s="13">
        <v>151625.9</v>
      </c>
      <c r="E36" s="13">
        <v>37906.476</v>
      </c>
      <c r="F36" s="3">
        <f t="shared" si="0"/>
        <v>0.25000000659517935</v>
      </c>
      <c r="G36" s="11" t="s">
        <v>67</v>
      </c>
      <c r="H36" s="11" t="s">
        <v>67</v>
      </c>
      <c r="I36" s="11" t="s">
        <v>143</v>
      </c>
      <c r="J36" s="3">
        <f t="shared" si="3"/>
        <v>0.24990720488532203</v>
      </c>
      <c r="K36" s="3">
        <f t="shared" si="4"/>
        <v>0.7952185113703114</v>
      </c>
    </row>
    <row r="37" spans="1:11" s="8" customFormat="1" ht="47.25">
      <c r="A37" s="27" t="s">
        <v>25</v>
      </c>
      <c r="B37" s="24" t="s">
        <v>111</v>
      </c>
      <c r="C37" s="13">
        <v>426558.28175</v>
      </c>
      <c r="D37" s="13">
        <v>426558.28175</v>
      </c>
      <c r="E37" s="13">
        <v>32729.03039</v>
      </c>
      <c r="F37" s="3">
        <f t="shared" si="0"/>
        <v>0.0767281560112389</v>
      </c>
      <c r="G37" s="11" t="s">
        <v>68</v>
      </c>
      <c r="H37" s="11" t="s">
        <v>144</v>
      </c>
      <c r="I37" s="11" t="s">
        <v>145</v>
      </c>
      <c r="J37" s="3">
        <f t="shared" si="3"/>
        <v>0.11627129606557178</v>
      </c>
      <c r="K37" s="3">
        <f t="shared" si="4"/>
        <v>0.9004107510522985</v>
      </c>
    </row>
    <row r="38" spans="1:11" s="8" customFormat="1" ht="31.5">
      <c r="A38" s="27" t="s">
        <v>26</v>
      </c>
      <c r="B38" s="24" t="s">
        <v>112</v>
      </c>
      <c r="C38" s="13">
        <v>921374.579</v>
      </c>
      <c r="D38" s="13">
        <v>921374.579</v>
      </c>
      <c r="E38" s="13">
        <v>221832.55097</v>
      </c>
      <c r="F38" s="3">
        <f t="shared" si="0"/>
        <v>0.24076261275925653</v>
      </c>
      <c r="G38" s="11" t="s">
        <v>69</v>
      </c>
      <c r="H38" s="11" t="s">
        <v>146</v>
      </c>
      <c r="I38" s="11" t="s">
        <v>147</v>
      </c>
      <c r="J38" s="3">
        <f t="shared" si="3"/>
        <v>0.24407881400478085</v>
      </c>
      <c r="K38" s="3">
        <f t="shared" si="4"/>
        <v>1.0023761186172855</v>
      </c>
    </row>
    <row r="39" spans="1:11" s="8" customFormat="1" ht="15.75">
      <c r="A39" s="27" t="s">
        <v>27</v>
      </c>
      <c r="B39" s="24" t="s">
        <v>113</v>
      </c>
      <c r="C39" s="13">
        <v>52698.676</v>
      </c>
      <c r="D39" s="13">
        <v>52698.676</v>
      </c>
      <c r="E39" s="13">
        <v>13174.669</v>
      </c>
      <c r="F39" s="3">
        <f t="shared" si="0"/>
        <v>0.25</v>
      </c>
      <c r="G39" s="11" t="s">
        <v>70</v>
      </c>
      <c r="H39" s="11" t="s">
        <v>148</v>
      </c>
      <c r="I39" s="11" t="s">
        <v>149</v>
      </c>
      <c r="J39" s="3">
        <f t="shared" si="3"/>
        <v>0.1841217409100015</v>
      </c>
      <c r="K39" s="3">
        <f t="shared" si="4"/>
        <v>0.5156184053977895</v>
      </c>
    </row>
    <row r="40" spans="1:11" s="8" customFormat="1" ht="15.75">
      <c r="A40" s="27" t="s">
        <v>28</v>
      </c>
      <c r="B40" s="24" t="s">
        <v>114</v>
      </c>
      <c r="C40" s="13">
        <v>150.56604000000002</v>
      </c>
      <c r="D40" s="13">
        <v>150.56604000000002</v>
      </c>
      <c r="E40" s="13">
        <v>150.56604000000002</v>
      </c>
      <c r="F40" s="3">
        <f t="shared" si="0"/>
        <v>1</v>
      </c>
      <c r="G40" s="11" t="s">
        <v>12</v>
      </c>
      <c r="H40" s="11" t="s">
        <v>150</v>
      </c>
      <c r="I40" s="11" t="s">
        <v>151</v>
      </c>
      <c r="J40" s="3">
        <f t="shared" si="3"/>
        <v>0.21021645021645022</v>
      </c>
      <c r="K40" s="3">
        <f t="shared" si="4"/>
        <v>1.2402474464579902</v>
      </c>
    </row>
    <row r="41" spans="1:11" s="8" customFormat="1" ht="63">
      <c r="A41" s="27" t="s">
        <v>29</v>
      </c>
      <c r="B41" s="24" t="s">
        <v>115</v>
      </c>
      <c r="C41" s="13">
        <v>0</v>
      </c>
      <c r="D41" s="13">
        <v>0</v>
      </c>
      <c r="E41" s="13">
        <v>-232.31839000000002</v>
      </c>
      <c r="F41" s="3"/>
      <c r="G41" s="11" t="s">
        <v>12</v>
      </c>
      <c r="H41" s="11" t="s">
        <v>12</v>
      </c>
      <c r="I41" s="11" t="s">
        <v>152</v>
      </c>
      <c r="J41" s="3"/>
      <c r="K41" s="3">
        <f t="shared" si="4"/>
        <v>1.3214925483503983</v>
      </c>
    </row>
  </sheetData>
  <sheetProtection/>
  <mergeCells count="2">
    <mergeCell ref="A1:K1"/>
    <mergeCell ref="A2:K2"/>
  </mergeCells>
  <printOptions/>
  <pageMargins left="0.75" right="0.26" top="0.32" bottom="0.29" header="0.2" footer="0.16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Ялалетдинов</cp:lastModifiedBy>
  <cp:lastPrinted>2018-05-11T07:18:46Z</cp:lastPrinted>
  <dcterms:created xsi:type="dcterms:W3CDTF">2018-05-11T07:06:45Z</dcterms:created>
  <dcterms:modified xsi:type="dcterms:W3CDTF">2021-05-19T13:01:15Z</dcterms:modified>
  <cp:category/>
  <cp:version/>
  <cp:contentType/>
  <cp:contentStatus/>
</cp:coreProperties>
</file>