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8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<sst xmlns="http://schemas.openxmlformats.org/spreadsheetml/2006/main" count="292" uniqueCount="263">
  <si>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</si>
  <si>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</si>
  <si>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МИНИСТЕРСТВО ВНУТРЕННИХ ДЕЛ ПО РЕСПУБЛИКЕ БАШКОРТОСТАН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</si>
  <si>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</si>
  <si>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</si>
  <si>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</si>
  <si>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</si>
  <si>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</si>
  <si>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188 1 16 30030 01 0000 140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</si>
  <si>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</si>
  <si>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</si>
  <si>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188 1 16 90050 05 0000 140</t>
  </si>
  <si>
    <t>УПРАВЛЕНИЕ ФЕДЕРАЛЬНОЙ РЕГИСТРАЦИОННОЙ СЛУЖБЫ ПО РЕСПУБЛИКЕ БАШКОРТОСТАН</t>
  </si>
  <si>
    <t>321 1 16 25060 01 0000 140</t>
  </si>
  <si>
    <t>ПРОКУРАТУРА РЕСПУБЛИКИ БАШКОРТОСТАН</t>
  </si>
  <si>
    <t>415 1 16 90050 05 0000 140</t>
  </si>
  <si>
    <t>706 1 08 07150 01 0000 110</t>
  </si>
  <si>
    <t>Государственная пошлина за выдачу разрешения на установку рекламной конструкции</t>
  </si>
  <si>
    <t>048 0 00 0000000 0000 000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</si>
  <si>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</si>
  <si>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(работ) получателями средств бюджетов муниципальных районов</t>
  </si>
  <si>
    <t>706 1 13 02065 05 0000 130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</si>
  <si>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</si>
  <si>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706 1 13 02995 05 0000 130</t>
  </si>
  <si>
    <t>Прочие доходы от компенсации затрат бюджетов муниципальных районов</t>
  </si>
  <si>
    <t>706 1 16 90050 05 0000 140</t>
  </si>
  <si>
    <t>Прочие неналоговые доходы бюджетов муниципальных районов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</si>
  <si>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</si>
  <si>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815 1 16 90050 05 0000 140</t>
  </si>
  <si>
    <t>МИНИСТЕРСТВО ЗЕМЕЛЬНЫХ И ИМУЩЕСТВЕННЫХ ОТНОШЕНИЙ РЕСПУБЛИКИ БАШКОРТОСТАН</t>
  </si>
  <si>
    <t>863 1 11 05025 05 0000 120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</si>
  <si>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</si>
  <si>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</si>
  <si>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</si>
  <si>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863 1 11 05075 05 0000 120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</si>
  <si>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</si>
  <si>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863 1 11 09045 05 0000 120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</si>
  <si>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</si>
  <si>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МИНИСТЕРСТВО ПРИРОДОПОЛЬЗОВАНИЯ И ЭКОЛОГИИ РЕСПУБЛИКИ БАШКОРТОСТАН</t>
  </si>
  <si>
    <t>890 1 16 25050 01 0000 140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</si>
  <si>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</si>
  <si>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Кассовое  исполнение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</si>
  <si>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</si>
  <si>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706 2 07 05030 05 0000 180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</si>
  <si>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</si>
  <si>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</si>
  <si>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</si>
  <si>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</si>
  <si>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</si>
  <si>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</si>
  <si>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</si>
  <si>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</si>
  <si>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106 0 00 00000 00 0000 000</t>
  </si>
  <si>
    <t>141 0 00 00000 00 0000 000</t>
  </si>
  <si>
    <t>141 1 16 43000 01 0000 140</t>
  </si>
  <si>
    <t>177 0 00 00000 00 0000 000</t>
  </si>
  <si>
    <t>182 0 00 00000 00 0000 000</t>
  </si>
  <si>
    <t>100 0 00 00000 00 0000 000</t>
  </si>
  <si>
    <t>УПОЛНОМОЧЕННЫЙ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</si>
  <si>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</si>
  <si>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</si>
  <si>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</si>
  <si>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</si>
  <si>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</si>
  <si>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</si>
  <si>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</si>
  <si>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</si>
  <si>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188 0 00 00000 00 0000 000</t>
  </si>
  <si>
    <t>188 1 16 28000 01 0000 140</t>
  </si>
  <si>
    <t>321 0 00 00000 00 0000 000</t>
  </si>
  <si>
    <t>415 0 00 00000 00 0000 000</t>
  </si>
  <si>
    <t>706 0 00 00000 00 0000 000</t>
  </si>
  <si>
    <t>792 0 00 00000 00 0000 000</t>
  </si>
  <si>
    <t>775 0 00 00000 00 0000 000</t>
  </si>
  <si>
    <t>775 1 13 01995 05 0000 130</t>
  </si>
  <si>
    <t>817 0 00 00000 00 0000 000</t>
  </si>
  <si>
    <t>ГОСУДАРСТВЕННЫЙ КОМИТЕТ РЕСПУБЛИКИ БАШКОРТОСТАН ПО ЖИЛИЩНОМУ И СТРОИТЕЛЬНОМУ НАДЗОРУ</t>
  </si>
  <si>
    <t>756 0 00 00000 00 0000 000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</si>
  <si>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</si>
  <si>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</si>
  <si>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безвозмездные поступления в бюджеты муниципальных районов</t>
  </si>
  <si>
    <t>815 0 00 00000 00 0000 000</t>
  </si>
  <si>
    <t>863 0 00 00000 00 0000 000</t>
  </si>
  <si>
    <t>863 1 14 02052 05 0000 410</t>
  </si>
  <si>
    <t>863 1 14 02053 05 0000 410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</si>
  <si>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</si>
  <si>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890 0 00 00000 00 0000 000</t>
  </si>
  <si>
    <t>Прочие межбюджетные трансферты, передаваемые бюджетам муниципальных районов</t>
  </si>
  <si>
    <t>«Об утверждении отчета об исполнении бюджета муниципального района</t>
  </si>
  <si>
    <t>161 0 00 00000 00 0000 000</t>
  </si>
  <si>
    <t>161 1 16 33050 05 0000 140</t>
  </si>
  <si>
    <t>048 1 16 25050 01 0000 140</t>
  </si>
  <si>
    <t>Денежные взыскания (штрафы) за нарушение законодательства в области охраны окружающей среды</t>
  </si>
  <si>
    <t>756 1 13 02065 05 0000 130</t>
  </si>
  <si>
    <t>756 1 13 02995 05 0000 130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</si>
  <si>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</si>
  <si>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</si>
  <si>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775 1 13 02995 05 0000 130</t>
  </si>
  <si>
    <t>814 0 00 00000 00 0000 000</t>
  </si>
  <si>
    <t>814 1 16 90050 05 0000 140</t>
  </si>
  <si>
    <t>863 1 11 05013 13 0000 120</t>
  </si>
  <si>
    <t>863 1 14 06013 13 0000 430</t>
  </si>
  <si>
    <t>890 1 16 25030 01 0000 140</t>
  </si>
  <si>
    <t>УПРАВЛЕНИЕ ФЕДЕРАЛЬНОЙ АНТИМОНОПОЛЬНОЙ СЛУЖБЫ ПО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</si>
  <si>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</si>
  <si>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706 1 17 05050 05 0000 180</t>
  </si>
  <si>
    <t>ГОСУДАРСТВЕННЫЙ КОМИТЕТ РЕСПУБЛИКИ БАШКОРТОСТАН ПО ТОРГОВЛЕ И ЗАЩИТЕ ПРАВ ПОТРЕБИТЕЛЕЙ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</si>
  <si>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</si>
  <si>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</si>
  <si>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бюджетов</t>
  </si>
  <si>
    <t>Приложение 1</t>
  </si>
  <si>
    <t>к решению Совета муниципального района</t>
  </si>
  <si>
    <t>Белебеевский район Республики Башкортостан</t>
  </si>
  <si>
    <t>Доходы бюджета муниципального района</t>
  </si>
  <si>
    <t>(в рублях)</t>
  </si>
  <si>
    <t>Код бюджетной классификации Российской Федерации</t>
  </si>
  <si>
    <t>ДОХОДЫ, ВСЕГО</t>
  </si>
  <si>
    <t>УПРАВЛЕНИЕ ФЕДЕРАЛЬНОЙ СЛУЖБЫ ПО НАДЗОРУ В СФЕРЕ ПРИРОДОПОЛЬЗОВАНИЯ ПО РЕСПУБЛИКЕ БАШКОРТОСТАН</t>
  </si>
  <si>
    <t>048 1 12 01010 01 0000 120</t>
  </si>
  <si>
    <t>048 1 12 01030 01 0000 120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</si>
  <si>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</si>
  <si>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</si>
  <si>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</si>
  <si>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</si>
  <si>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890 1 16 35030 05 0000 140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</si>
  <si>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</si>
  <si>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</si>
  <si>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</si>
  <si>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</si>
  <si>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ГОСУДАРСТВЕННОГО АВТОДОРОЖНОГО НАДЗОРА ПО РЕСПУБЛИКЕ БАШКОРТОСТАН ФЕДЕРАЛЬНОЙ СЛУЖБЫ ПО НАДЗОРУ В СФЕРЕ ТРАНСПОРТА</t>
  </si>
  <si>
    <t>106 1 16 90050 05 0000 140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</si>
  <si>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</si>
  <si>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141 1 16 08010 01 0000 140</t>
  </si>
  <si>
    <t>141 1 16 25050 01 0000 140</t>
  </si>
  <si>
    <t>141 1 16 25085 05 0000 140</t>
  </si>
  <si>
    <t>141 1 16 28000 01 0000 140</t>
  </si>
  <si>
    <t>141 1 16 90050 05 0000 140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</si>
  <si>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</si>
  <si>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177 1 16 90050 05 0000 140</t>
  </si>
  <si>
    <t>УПРАВЛЕНИЕ ФЕДЕРАЛЬНОЙ НАЛОГОВОЙ СЛУЖБЫ ПО РЕСПУБЛИКЕ БАШКОРТОСТАН</t>
  </si>
  <si>
    <t>182 1 01 02010 01 0000 110</t>
  </si>
  <si>
    <t>182 1 01 02020 01 0000 110</t>
  </si>
  <si>
    <t>182 1 01 02030 01 0000 110</t>
  </si>
  <si>
    <t>182 1 01 02040 01 0000 110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</si>
  <si>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</si>
  <si>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</si>
  <si>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</si>
  <si>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</si>
  <si>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</si>
  <si>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</si>
  <si>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</si>
  <si>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</si>
  <si>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</si>
  <si>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</si>
  <si>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</si>
  <si>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Единый сельскохозяйственный налог</t>
  </si>
  <si>
    <t xml:space="preserve">Плата за выбросы загрязняющих веществ в атмосферный воздух стационарными объектами 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</si>
  <si>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</si>
  <si>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</si>
  <si>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</si>
  <si>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</si>
  <si>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</si>
  <si>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</si>
  <si>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
Прочие поступления от денежных взысканий (штрафов) и иных сумм в возмещение ущерба, зачисляемые в бюджеты муниципальных районов</t>
  </si>
  <si>
    <t>706 2 02 20216 05 0000 151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</si>
  <si>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</si>
  <si>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</si>
  <si>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706 2 02 25555 05 0000 151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</si>
  <si>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</si>
  <si>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706 2 02 25527 05 0000 151</t>
  </si>
  <si>
    <t>Субсидии бюджетам муниципальных районов на поддержку обустройства мест массового отдыха населения (городских парков)</t>
  </si>
  <si>
    <t>Субсидия бюджетам муниципальных районов на финансовое обеспечение отдельных полномочий</t>
  </si>
  <si>
    <t>706 2 02 29998 05 0000 151</t>
  </si>
  <si>
    <t>706 2 02 29999 05 0000 151</t>
  </si>
  <si>
    <t>706 2 02 30024 05 0000 151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</si>
  <si>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</si>
  <si>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706 2 02 35082 05 0000 151</t>
  </si>
  <si>
    <t>706 2 02 35118 05 0000 151</t>
  </si>
  <si>
    <t>706 2 02 49999 05 0000 151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</si>
  <si>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</si>
  <si>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706 2 19 60010 05 0000 151</t>
  </si>
  <si>
    <t>Субсидия бюджетам муниципальных районов на поддержку отрасли культуры</t>
  </si>
  <si>
    <t>756 2 02 25519 05 0000 151</t>
  </si>
  <si>
    <t>756 2 02 29999 05 0000 151</t>
  </si>
  <si>
    <t>775 1 13 02065 05 0000 130</t>
  </si>
  <si>
    <t>775 2 02 25097 05 0000 151</t>
  </si>
  <si>
    <t>775 2 02 29999 05 0000 151</t>
  </si>
  <si>
    <t>775 2 02 30024 05 0000 151</t>
  </si>
  <si>
    <t>775 2 02 30029 05 0000 151</t>
  </si>
  <si>
    <t>775 2 02 35260 05 0000 151</t>
  </si>
  <si>
    <t>Финансовоее управление администрации муниципального района белебеевский район республики Башкортостан</t>
  </si>
  <si>
    <t>792 2 02 15001 05 0000 151</t>
  </si>
  <si>
    <t>792 2 02 15002 05 0000 151</t>
  </si>
  <si>
    <t>792 2 02 30024 05 0000 151</t>
  </si>
  <si>
    <t>Прочие безвозмездные поступления в бюджеты муниципальных районов от бюджетов сельских поселений</t>
  </si>
  <si>
    <t xml:space="preserve">
817 1 16 90050 05 0000 140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</si>
  <si>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</si>
  <si>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</si>
  <si>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</si>
  <si>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</si>
  <si>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863 1 14 02058 05 0000 410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</si>
  <si>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</si>
  <si>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863 1 14 06013 05 0000 430</t>
  </si>
  <si>
    <t>Суммы по искам о возмещении вреда, причиненного окружающей среде, подлежащие зачислению в бюджеты муниципальных районов</t>
  </si>
  <si>
    <t>Администрация муниципального района Белебеевский район Республики Башкортостан</t>
  </si>
  <si>
    <t>706 2 02 40014 05 0000 151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</si>
  <si>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</si>
  <si>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</si>
  <si>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</si>
  <si>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182 1 07 01020 01 0000 110</t>
  </si>
  <si>
    <t>Налог на добычу общераспространенных полезных ископаемых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</si>
  <si>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</si>
  <si>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</si>
  <si>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182 1 16 03010 01 0000 140</t>
  </si>
  <si>
    <t>за 2018 год по кодам классификации  доходов бюджетов</t>
  </si>
  <si>
    <t>048 1 12 01041 01 0000 120</t>
  </si>
  <si>
    <t>048 1 16 25010 01 0000 140</t>
  </si>
  <si>
    <t>048 1 16 25020 01 0000 140</t>
  </si>
  <si>
    <t>048 1 16 25060 01 0000 140</t>
  </si>
  <si>
    <t>150 0 00 00000 00 0000 000</t>
  </si>
  <si>
    <t>182 1 06 02010 02 0000 110</t>
  </si>
  <si>
    <t>182 1 16 06000 01 0000 140</t>
  </si>
  <si>
    <t>863 1 11 01050 05 0000 120</t>
  </si>
  <si>
    <t>863 1 11 05313 05 0000 120</t>
  </si>
  <si>
    <t>863 1 14 06313 05 0000 430</t>
  </si>
  <si>
    <t>889 0 00 00000 00 0000 000</t>
  </si>
  <si>
    <t xml:space="preserve">8891 16 43000 01 0000 140
</t>
  </si>
  <si>
    <t xml:space="preserve">889 1 16 35030 05 0000 140
</t>
  </si>
  <si>
    <t>890 1 16 25020 01 0000 140</t>
  </si>
  <si>
    <t>706 1 16 32000 05 0000 140</t>
  </si>
  <si>
    <t>706 2 02 20077 05 0000 151</t>
  </si>
  <si>
    <t>706 2 02 25027 05 0000 151</t>
  </si>
  <si>
    <t>706 2 02 25567 05 0000 151</t>
  </si>
  <si>
    <t>706 2 02 35120 05 0000 151</t>
  </si>
  <si>
    <t>706 2 19 25018 05 0000 151</t>
  </si>
  <si>
    <t>756 1 16 90050 05 0000 140</t>
  </si>
  <si>
    <t>756 1 17 05050 05 0000 180</t>
  </si>
  <si>
    <t>775 1 16 90050 05 0000 140</t>
  </si>
  <si>
    <t>775 2 02 29998 05 0000 151</t>
  </si>
  <si>
    <t>792 2 02 29999 05 0000 151</t>
  </si>
  <si>
    <t>792 2 02 90105 05 0000 151</t>
  </si>
  <si>
    <t xml:space="preserve"> Белебеевский  район Республики Башкортостан за 2018 год"</t>
  </si>
  <si>
    <t>Денежные взыскания (штрафы) за нарушение законодательства Российской Федерации о недрах &lt;1&gt;</t>
  </si>
  <si>
    <t>Денежные взыскания (штрафы) за нарушение законодательства Российской Федерации об особо охраняемых природных территориях &lt;1&gt;</t>
  </si>
  <si>
    <t>Денежные взыскания (штрафы) за нарушение законодательства в области охраны окружающей среды &lt;1&gt;</t>
  </si>
  <si>
    <t>Денежные взыскания (штрафы) за нарушение земельного законодательства &lt;1&gt;</t>
  </si>
  <si>
    <t>048 1 16 35030 05 0000 140</t>
  </si>
  <si>
    <t>Суммы по искам о возмещении вреда, причиненного окружающей среде, подлежащие зачислению в бюджеты муниципальных районов &lt;2&gt;</t>
  </si>
  <si>
    <t>ГОСУДАРСТВЕННАЯ ИНСПЕКЦИЯ ТРУДА В РЕСПУБЛИКЕ БАШКОРТОСТАН</t>
  </si>
  <si>
    <t>150 1 16 90050 05 0000 140</t>
  </si>
  <si>
    <t>Налог на имущество организаций по имуществу, не входящему в Единую систему газоснабжения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</si>
  <si>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</si>
  <si>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</si>
  <si>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</si>
  <si>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</si>
  <si>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</si>
  <si>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792 2 19 25018 05 0000 151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</si>
  <si>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</si>
  <si>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</si>
  <si>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</si>
  <si>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МИНИСТЕРСТВО ЛЕСНОГО ХОЗЯЙСТВА РЕСПУБЛИКИ БАШКОРТОСТАН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</si>
  <si>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</si>
  <si>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от 28 мая 2019 года № 503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</si>
</sst>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3" fillId="0" borderId="10" xfId="42" applyNumberFormat="1" applyFont="1" applyBorder="1" applyAlignment="1" applyProtection="1">
      <alignment horizontal="left" wrapText="1"/>
      <protection/>
    </xf>
    <xf numFmtId="0" fontId="3" fillId="0" borderId="10" xfId="42" applyFont="1" applyBorder="1" applyAlignment="1" applyProtection="1">
      <alignment horizontal="left" wrapText="1"/>
      <protection/>
    </xf>
    <xf numFmtId="2" fontId="3" fillId="0" borderId="0" xfId="0" applyNumberFormat="1" applyFont="1" applyAlignment="1">
      <alignment/>
    </xf>
    <xf numFmtId="43" fontId="3" fillId="0" borderId="0" xfId="6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214519808D0A72DF79E0B2A4118E06BD70A91F786534CD3E9F35B1CF096F0FFFF07622CEB7EU1j7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7.125" style="2" customWidth="1"/>
    <col min="2" max="2" width="48.875" style="8" customWidth="1"/>
    <col min="3" max="3" width="20.25390625" style="5" customWidth="1"/>
    <col min="4" max="4" width="9.125" style="2" customWidth="1"/>
    <col min="5" max="5" width="25.875" style="2" customWidth="1"/>
    <col min="6" max="16384" width="9.125" style="2" customWidth="1"/>
  </cols>
  <sheetData>
    <row r="1" spans="1:3" ht="15.75">
      <c r="A1" s="1"/>
      <c r="B1" s="30" t="s">
        <v>110</v>
      </c>
      <c r="C1" s="30"/>
    </row>
    <row r="2" spans="1:3" ht="15.75">
      <c r="A2" s="1"/>
      <c r="B2" s="30" t="s">
        <v>111</v>
      </c>
      <c r="C2" s="30"/>
    </row>
    <row r="3" spans="1:3" ht="15.75">
      <c r="A3" s="1"/>
      <c r="B3" s="30" t="s">
        <v>112</v>
      </c>
      <c r="C3" s="30"/>
    </row>
    <row r="4" spans="1:3" ht="15.75">
      <c r="A4" s="1"/>
      <c r="B4" s="30" t="s">
        <v>262</v>
      </c>
      <c r="C4" s="30"/>
    </row>
    <row r="5" spans="1:3" ht="15.75">
      <c r="A5" s="30" t="s">
        <v>88</v>
      </c>
      <c r="B5" s="30"/>
      <c r="C5" s="30"/>
    </row>
    <row r="6" spans="1:3" ht="15.75">
      <c r="A6" s="30" t="s">
        <v>241</v>
      </c>
      <c r="B6" s="30"/>
      <c r="C6" s="30"/>
    </row>
    <row r="7" spans="1:3" ht="15.75">
      <c r="A7" s="1"/>
      <c r="B7" s="30"/>
      <c r="C7" s="30"/>
    </row>
    <row r="8" spans="1:3" ht="15.75">
      <c r="A8" s="1"/>
      <c r="C8" s="4"/>
    </row>
    <row r="9" spans="1:3" ht="15.75">
      <c r="A9" s="29" t="s">
        <v>113</v>
      </c>
      <c r="B9" s="29"/>
      <c r="C9" s="29"/>
    </row>
    <row r="10" spans="1:3" ht="15.75">
      <c r="A10" s="29" t="s">
        <v>112</v>
      </c>
      <c r="B10" s="29"/>
      <c r="C10" s="29"/>
    </row>
    <row r="11" spans="1:3" ht="15.75">
      <c r="A11" s="29" t="s">
        <v>214</v>
      </c>
      <c r="B11" s="29"/>
      <c r="C11" s="29"/>
    </row>
    <row r="12" ht="15.75">
      <c r="A12" s="3"/>
    </row>
    <row r="13" spans="1:3" ht="15.75">
      <c r="A13" s="30" t="s">
        <v>114</v>
      </c>
      <c r="B13" s="30"/>
      <c r="C13" s="30"/>
    </row>
    <row r="14" spans="1:3" ht="15.75" customHeight="1">
      <c r="A14" s="31" t="s">
        <v>115</v>
      </c>
      <c r="B14" s="31" t="s">
        <v>109</v>
      </c>
      <c r="C14" s="32" t="s">
        <v>41</v>
      </c>
    </row>
    <row r="15" spans="1:3" ht="96" customHeight="1">
      <c r="A15" s="31"/>
      <c r="B15" s="31"/>
      <c r="C15" s="32"/>
    </row>
    <row r="16" spans="1:3" ht="15.75">
      <c r="A16" s="18">
        <v>1</v>
      </c>
      <c r="B16" s="18">
        <v>2</v>
      </c>
      <c r="C16" s="19">
        <v>3</v>
      </c>
    </row>
    <row r="17" spans="1:5" ht="15.75">
      <c r="A17" s="20"/>
      <c r="B17" s="9" t="s">
        <v>116</v>
      </c>
      <c r="C17" s="21">
        <v>1823929687.95</v>
      </c>
      <c r="E17" s="15"/>
    </row>
    <row r="18" spans="1:3" s="7" customFormat="1" ht="63">
      <c r="A18" s="20" t="s">
        <v>18</v>
      </c>
      <c r="B18" s="9" t="s">
        <v>117</v>
      </c>
      <c r="C18" s="22">
        <f>SUM(C19:C27)</f>
        <v>3076359.21</v>
      </c>
    </row>
    <row r="19" spans="1:3" s="7" customFormat="1" ht="47.25">
      <c r="A19" s="16" t="s">
        <v>118</v>
      </c>
      <c r="B19" s="6" t="s">
        <v>156</v>
      </c>
      <c r="C19" s="23">
        <v>296372.26</v>
      </c>
    </row>
    <row r="20" spans="1:3" s="7" customFormat="1" ht="31.5">
      <c r="A20" s="16" t="s">
        <v>119</v>
      </c>
      <c r="B20" s="6" t="s">
        <v>120</v>
      </c>
      <c r="C20" s="23">
        <v>1583269.78</v>
      </c>
    </row>
    <row r="21" spans="1:3" s="7" customFormat="1" ht="31.5">
      <c r="A21" s="16" t="s">
        <v>215</v>
      </c>
      <c r="B21" s="6" t="s">
        <v>121</v>
      </c>
      <c r="C21" s="23">
        <v>734328.15</v>
      </c>
    </row>
    <row r="22" spans="1:3" s="7" customFormat="1" ht="63">
      <c r="A22" s="16" t="s">
        <v>122</v>
      </c>
      <c r="B22" s="6" t="s">
        <v>123</v>
      </c>
      <c r="C22" s="23">
        <v>18906.02</v>
      </c>
    </row>
    <row r="23" spans="1:5" s="7" customFormat="1" ht="48.75" customHeight="1">
      <c r="A23" s="16" t="s">
        <v>216</v>
      </c>
      <c r="B23" s="6" t="s">
        <v>242</v>
      </c>
      <c r="C23" s="23">
        <v>90000</v>
      </c>
      <c r="E23" s="14"/>
    </row>
    <row r="24" spans="1:3" s="7" customFormat="1" ht="48.75" customHeight="1">
      <c r="A24" s="16" t="s">
        <v>217</v>
      </c>
      <c r="B24" s="6" t="s">
        <v>243</v>
      </c>
      <c r="C24" s="23">
        <v>9000</v>
      </c>
    </row>
    <row r="25" spans="1:3" s="7" customFormat="1" ht="48.75" customHeight="1">
      <c r="A25" s="16" t="s">
        <v>91</v>
      </c>
      <c r="B25" s="6" t="s">
        <v>244</v>
      </c>
      <c r="C25" s="23">
        <v>304000</v>
      </c>
    </row>
    <row r="26" spans="1:3" s="7" customFormat="1" ht="33" customHeight="1">
      <c r="A26" s="16" t="s">
        <v>218</v>
      </c>
      <c r="B26" s="6" t="s">
        <v>245</v>
      </c>
      <c r="C26" s="23">
        <v>40000</v>
      </c>
    </row>
    <row r="27" spans="1:3" s="7" customFormat="1" ht="66.75" customHeight="1">
      <c r="A27" s="16" t="s">
        <v>246</v>
      </c>
      <c r="B27" s="6" t="s">
        <v>247</v>
      </c>
      <c r="C27" s="23">
        <v>483</v>
      </c>
    </row>
    <row r="28" spans="1:3" s="7" customFormat="1" ht="37.5" customHeight="1">
      <c r="A28" s="20" t="s">
        <v>57</v>
      </c>
      <c r="B28" s="9" t="s">
        <v>58</v>
      </c>
      <c r="C28" s="22">
        <f>SUM(C29:C32)</f>
        <v>12758765.8</v>
      </c>
    </row>
    <row r="29" spans="1:3" s="7" customFormat="1" ht="90.75" customHeight="1">
      <c r="A29" s="16" t="s">
        <v>60</v>
      </c>
      <c r="B29" s="6" t="s">
        <v>59</v>
      </c>
      <c r="C29" s="24">
        <v>5684863.61</v>
      </c>
    </row>
    <row r="30" spans="1:3" s="7" customFormat="1" ht="124.5" customHeight="1">
      <c r="A30" s="16" t="s">
        <v>61</v>
      </c>
      <c r="B30" s="10" t="s">
        <v>64</v>
      </c>
      <c r="C30" s="24">
        <v>54749</v>
      </c>
    </row>
    <row r="31" spans="1:3" s="7" customFormat="1" ht="97.5" customHeight="1">
      <c r="A31" s="16" t="s">
        <v>62</v>
      </c>
      <c r="B31" s="6" t="s">
        <v>65</v>
      </c>
      <c r="C31" s="24">
        <v>8292885.15</v>
      </c>
    </row>
    <row r="32" spans="1:3" s="7" customFormat="1" ht="93.75" customHeight="1">
      <c r="A32" s="16" t="s">
        <v>63</v>
      </c>
      <c r="B32" s="6" t="s">
        <v>66</v>
      </c>
      <c r="C32" s="24">
        <v>-1273731.96</v>
      </c>
    </row>
    <row r="33" spans="1:3" s="7" customFormat="1" ht="80.25" customHeight="1">
      <c r="A33" s="20" t="s">
        <v>52</v>
      </c>
      <c r="B33" s="9" t="s">
        <v>129</v>
      </c>
      <c r="C33" s="22">
        <f>SUM(C34)</f>
        <v>20000</v>
      </c>
    </row>
    <row r="34" spans="1:3" s="7" customFormat="1" ht="61.5" customHeight="1">
      <c r="A34" s="16" t="s">
        <v>130</v>
      </c>
      <c r="B34" s="6" t="s">
        <v>128</v>
      </c>
      <c r="C34" s="24">
        <v>20000</v>
      </c>
    </row>
    <row r="35" spans="1:3" s="7" customFormat="1" ht="78.75">
      <c r="A35" s="20" t="s">
        <v>53</v>
      </c>
      <c r="B35" s="9" t="s">
        <v>131</v>
      </c>
      <c r="C35" s="22">
        <f>C36+C37+C38+C39+C40+C41</f>
        <v>860448.5700000001</v>
      </c>
    </row>
    <row r="36" spans="1:3" s="7" customFormat="1" ht="78.75">
      <c r="A36" s="16" t="s">
        <v>132</v>
      </c>
      <c r="B36" s="6" t="s">
        <v>4</v>
      </c>
      <c r="C36" s="24">
        <v>4000</v>
      </c>
    </row>
    <row r="37" spans="1:3" s="7" customFormat="1" ht="47.25">
      <c r="A37" s="16" t="s">
        <v>133</v>
      </c>
      <c r="B37" s="11" t="s">
        <v>92</v>
      </c>
      <c r="C37" s="23">
        <v>61000</v>
      </c>
    </row>
    <row r="38" spans="1:3" s="7" customFormat="1" ht="59.25" customHeight="1">
      <c r="A38" s="16" t="s">
        <v>134</v>
      </c>
      <c r="B38" s="6" t="s">
        <v>157</v>
      </c>
      <c r="C38" s="23">
        <v>40000</v>
      </c>
    </row>
    <row r="39" spans="1:3" s="7" customFormat="1" ht="76.5" customHeight="1">
      <c r="A39" s="16" t="s">
        <v>135</v>
      </c>
      <c r="B39" s="6" t="s">
        <v>45</v>
      </c>
      <c r="C39" s="24">
        <v>693095.49</v>
      </c>
    </row>
    <row r="40" spans="1:3" s="7" customFormat="1" ht="94.5">
      <c r="A40" s="16" t="s">
        <v>54</v>
      </c>
      <c r="B40" s="6" t="s">
        <v>10</v>
      </c>
      <c r="C40" s="24">
        <v>951.78</v>
      </c>
    </row>
    <row r="41" spans="1:3" s="7" customFormat="1" ht="63">
      <c r="A41" s="16" t="s">
        <v>136</v>
      </c>
      <c r="B41" s="6" t="s">
        <v>128</v>
      </c>
      <c r="C41" s="24">
        <v>61401.3</v>
      </c>
    </row>
    <row r="42" spans="1:3" s="7" customFormat="1" ht="31.5">
      <c r="A42" s="20" t="s">
        <v>219</v>
      </c>
      <c r="B42" s="9" t="s">
        <v>248</v>
      </c>
      <c r="C42" s="22">
        <f>SUM(C43)</f>
        <v>60000</v>
      </c>
    </row>
    <row r="43" spans="1:3" s="7" customFormat="1" ht="63">
      <c r="A43" s="16" t="s">
        <v>249</v>
      </c>
      <c r="B43" s="6" t="s">
        <v>128</v>
      </c>
      <c r="C43" s="24">
        <v>60000</v>
      </c>
    </row>
    <row r="44" spans="1:3" s="7" customFormat="1" ht="45" customHeight="1">
      <c r="A44" s="20" t="s">
        <v>89</v>
      </c>
      <c r="B44" s="9" t="s">
        <v>103</v>
      </c>
      <c r="C44" s="22">
        <f>SUM(C45)</f>
        <v>93000</v>
      </c>
    </row>
    <row r="45" spans="1:3" s="7" customFormat="1" ht="93" customHeight="1">
      <c r="A45" s="16" t="s">
        <v>90</v>
      </c>
      <c r="B45" s="6" t="s">
        <v>104</v>
      </c>
      <c r="C45" s="24">
        <v>93000</v>
      </c>
    </row>
    <row r="46" spans="1:3" s="7" customFormat="1" ht="117.75" customHeight="1">
      <c r="A46" s="20" t="s">
        <v>55</v>
      </c>
      <c r="B46" s="9" t="s">
        <v>137</v>
      </c>
      <c r="C46" s="22">
        <f>C47</f>
        <v>1300</v>
      </c>
    </row>
    <row r="47" spans="1:3" s="7" customFormat="1" ht="63">
      <c r="A47" s="16" t="s">
        <v>138</v>
      </c>
      <c r="B47" s="6" t="s">
        <v>128</v>
      </c>
      <c r="C47" s="24">
        <v>1300</v>
      </c>
    </row>
    <row r="48" spans="1:3" s="7" customFormat="1" ht="47.25">
      <c r="A48" s="20" t="s">
        <v>56</v>
      </c>
      <c r="B48" s="9" t="s">
        <v>139</v>
      </c>
      <c r="C48" s="22">
        <f>SUM(C49:C66)</f>
        <v>410966958.77</v>
      </c>
    </row>
    <row r="49" spans="1:3" s="7" customFormat="1" ht="94.5" customHeight="1">
      <c r="A49" s="16" t="s">
        <v>140</v>
      </c>
      <c r="B49" s="6" t="s">
        <v>108</v>
      </c>
      <c r="C49" s="24">
        <v>274105012.31</v>
      </c>
    </row>
    <row r="50" spans="1:3" s="7" customFormat="1" ht="156.75" customHeight="1">
      <c r="A50" s="16" t="s">
        <v>141</v>
      </c>
      <c r="B50" s="12" t="s">
        <v>158</v>
      </c>
      <c r="C50" s="24">
        <v>2775358.95</v>
      </c>
    </row>
    <row r="51" spans="1:3" s="7" customFormat="1" ht="59.25" customHeight="1">
      <c r="A51" s="16" t="s">
        <v>142</v>
      </c>
      <c r="B51" s="13" t="s">
        <v>19</v>
      </c>
      <c r="C51" s="24">
        <v>1494108.56</v>
      </c>
    </row>
    <row r="52" spans="1:3" s="7" customFormat="1" ht="109.5" customHeight="1">
      <c r="A52" s="16" t="s">
        <v>143</v>
      </c>
      <c r="B52" s="13" t="s">
        <v>159</v>
      </c>
      <c r="C52" s="24">
        <v>1146124.55</v>
      </c>
    </row>
    <row r="53" spans="1:3" s="7" customFormat="1" ht="51.75" customHeight="1">
      <c r="A53" s="16" t="s">
        <v>144</v>
      </c>
      <c r="B53" s="6" t="s">
        <v>145</v>
      </c>
      <c r="C53" s="24">
        <v>44508318.31</v>
      </c>
    </row>
    <row r="54" spans="1:3" s="7" customFormat="1" ht="81" customHeight="1">
      <c r="A54" s="16" t="s">
        <v>146</v>
      </c>
      <c r="B54" s="6" t="s">
        <v>161</v>
      </c>
      <c r="C54" s="24">
        <v>28086904.31</v>
      </c>
    </row>
    <row r="55" spans="1:3" s="7" customFormat="1" ht="78.75">
      <c r="A55" s="16" t="s">
        <v>147</v>
      </c>
      <c r="B55" s="6" t="s">
        <v>148</v>
      </c>
      <c r="C55" s="24">
        <v>0.45</v>
      </c>
    </row>
    <row r="56" spans="1:3" s="7" customFormat="1" ht="47.25" customHeight="1">
      <c r="A56" s="16" t="s">
        <v>149</v>
      </c>
      <c r="B56" s="6" t="s">
        <v>160</v>
      </c>
      <c r="C56" s="24">
        <v>-438368.82</v>
      </c>
    </row>
    <row r="57" spans="1:3" s="7" customFormat="1" ht="31.5">
      <c r="A57" s="16" t="s">
        <v>150</v>
      </c>
      <c r="B57" s="6" t="s">
        <v>151</v>
      </c>
      <c r="C57" s="24">
        <v>31093728.54</v>
      </c>
    </row>
    <row r="58" spans="1:3" s="7" customFormat="1" ht="48" customHeight="1">
      <c r="A58" s="16" t="s">
        <v>152</v>
      </c>
      <c r="B58" s="6" t="s">
        <v>153</v>
      </c>
      <c r="C58" s="24">
        <v>6114.58</v>
      </c>
    </row>
    <row r="59" spans="1:3" s="7" customFormat="1" ht="31.5">
      <c r="A59" s="16" t="s">
        <v>154</v>
      </c>
      <c r="B59" s="6" t="s">
        <v>155</v>
      </c>
      <c r="C59" s="24">
        <v>689776.49</v>
      </c>
    </row>
    <row r="60" spans="1:3" s="7" customFormat="1" ht="63">
      <c r="A60" s="16" t="s">
        <v>207</v>
      </c>
      <c r="B60" s="6" t="s">
        <v>208</v>
      </c>
      <c r="C60" s="24">
        <v>5024484.03</v>
      </c>
    </row>
    <row r="61" spans="1:3" s="7" customFormat="1" ht="33.75" customHeight="1">
      <c r="A61" s="16" t="s">
        <v>220</v>
      </c>
      <c r="B61" s="6" t="s">
        <v>250</v>
      </c>
      <c r="C61" s="24">
        <v>10662501.63</v>
      </c>
    </row>
    <row r="62" spans="1:3" s="7" customFormat="1" ht="31.5">
      <c r="A62" s="16" t="s">
        <v>209</v>
      </c>
      <c r="B62" s="6" t="s">
        <v>210</v>
      </c>
      <c r="C62" s="24">
        <v>998065</v>
      </c>
    </row>
    <row r="63" spans="1:3" s="7" customFormat="1" ht="63.75" customHeight="1">
      <c r="A63" s="16" t="s">
        <v>211</v>
      </c>
      <c r="B63" s="6" t="s">
        <v>212</v>
      </c>
      <c r="C63" s="24">
        <v>10812713.71</v>
      </c>
    </row>
    <row r="64" spans="1:3" s="7" customFormat="1" ht="110.25">
      <c r="A64" s="16" t="s">
        <v>213</v>
      </c>
      <c r="B64" s="13" t="s">
        <v>162</v>
      </c>
      <c r="C64" s="24">
        <v>694.5</v>
      </c>
    </row>
    <row r="65" spans="1:3" s="7" customFormat="1" ht="78.75">
      <c r="A65" s="16" t="s">
        <v>0</v>
      </c>
      <c r="B65" s="13" t="s">
        <v>1</v>
      </c>
      <c r="C65" s="24">
        <v>-78.33</v>
      </c>
    </row>
    <row r="66" spans="1:3" s="7" customFormat="1" ht="81" customHeight="1">
      <c r="A66" s="16" t="s">
        <v>221</v>
      </c>
      <c r="B66" s="13" t="s">
        <v>251</v>
      </c>
      <c r="C66" s="24">
        <v>1500</v>
      </c>
    </row>
    <row r="67" spans="1:3" s="7" customFormat="1" ht="33.75" customHeight="1">
      <c r="A67" s="20" t="s">
        <v>67</v>
      </c>
      <c r="B67" s="9" t="s">
        <v>2</v>
      </c>
      <c r="C67" s="22">
        <f>SUM(C68:C73)</f>
        <v>2957484.41</v>
      </c>
    </row>
    <row r="68" spans="1:3" s="7" customFormat="1" ht="78.75" customHeight="1">
      <c r="A68" s="16" t="s">
        <v>3</v>
      </c>
      <c r="B68" s="6" t="s">
        <v>4</v>
      </c>
      <c r="C68" s="24">
        <v>173000</v>
      </c>
    </row>
    <row r="69" spans="1:3" s="7" customFormat="1" ht="79.5" customHeight="1">
      <c r="A69" s="16" t="s">
        <v>5</v>
      </c>
      <c r="B69" s="6" t="s">
        <v>6</v>
      </c>
      <c r="C69" s="24">
        <v>451091.88</v>
      </c>
    </row>
    <row r="70" spans="1:3" s="7" customFormat="1" ht="82.5" customHeight="1">
      <c r="A70" s="16" t="s">
        <v>68</v>
      </c>
      <c r="B70" s="6" t="s">
        <v>45</v>
      </c>
      <c r="C70" s="24">
        <v>95775.74</v>
      </c>
    </row>
    <row r="71" spans="1:3" s="7" customFormat="1" ht="78.75" customHeight="1">
      <c r="A71" s="16" t="s">
        <v>8</v>
      </c>
      <c r="B71" s="6" t="s">
        <v>7</v>
      </c>
      <c r="C71" s="24">
        <v>74150</v>
      </c>
    </row>
    <row r="72" spans="1:3" s="7" customFormat="1" ht="93" customHeight="1">
      <c r="A72" s="16" t="s">
        <v>9</v>
      </c>
      <c r="B72" s="13" t="s">
        <v>10</v>
      </c>
      <c r="C72" s="25">
        <v>592942.17</v>
      </c>
    </row>
    <row r="73" spans="1:3" s="7" customFormat="1" ht="63">
      <c r="A73" s="16" t="s">
        <v>11</v>
      </c>
      <c r="B73" s="6" t="s">
        <v>128</v>
      </c>
      <c r="C73" s="26">
        <v>1570524.62</v>
      </c>
    </row>
    <row r="74" spans="1:3" s="7" customFormat="1" ht="47.25">
      <c r="A74" s="20" t="s">
        <v>69</v>
      </c>
      <c r="B74" s="9" t="s">
        <v>12</v>
      </c>
      <c r="C74" s="22">
        <f>SUM(C75:C75)</f>
        <v>395338.28</v>
      </c>
    </row>
    <row r="75" spans="1:3" s="7" customFormat="1" ht="31.5">
      <c r="A75" s="16" t="s">
        <v>13</v>
      </c>
      <c r="B75" s="6" t="s">
        <v>127</v>
      </c>
      <c r="C75" s="24">
        <v>395338.28</v>
      </c>
    </row>
    <row r="76" spans="1:3" s="7" customFormat="1" ht="31.5">
      <c r="A76" s="20" t="s">
        <v>70</v>
      </c>
      <c r="B76" s="9" t="s">
        <v>14</v>
      </c>
      <c r="C76" s="22">
        <f>SUM(C77:C77)</f>
        <v>1000</v>
      </c>
    </row>
    <row r="77" spans="1:3" s="7" customFormat="1" ht="63">
      <c r="A77" s="16" t="s">
        <v>15</v>
      </c>
      <c r="B77" s="6" t="s">
        <v>128</v>
      </c>
      <c r="C77" s="26">
        <v>1000</v>
      </c>
    </row>
    <row r="78" spans="1:3" s="7" customFormat="1" ht="47.25">
      <c r="A78" s="20" t="s">
        <v>71</v>
      </c>
      <c r="B78" s="9" t="s">
        <v>204</v>
      </c>
      <c r="C78" s="22">
        <f>SUM(C79:C101)</f>
        <v>229217071.83999997</v>
      </c>
    </row>
    <row r="79" spans="1:3" s="7" customFormat="1" ht="47.25">
      <c r="A79" s="16" t="s">
        <v>16</v>
      </c>
      <c r="B79" s="6" t="s">
        <v>17</v>
      </c>
      <c r="C79" s="24">
        <v>165000</v>
      </c>
    </row>
    <row r="80" spans="1:3" s="7" customFormat="1" ht="47.25">
      <c r="A80" s="16" t="s">
        <v>21</v>
      </c>
      <c r="B80" s="6" t="s">
        <v>22</v>
      </c>
      <c r="C80" s="24">
        <v>454835.79</v>
      </c>
    </row>
    <row r="81" spans="1:3" s="7" customFormat="1" ht="31.5">
      <c r="A81" s="16" t="s">
        <v>23</v>
      </c>
      <c r="B81" s="6" t="s">
        <v>24</v>
      </c>
      <c r="C81" s="24">
        <v>30626.49</v>
      </c>
    </row>
    <row r="82" spans="1:3" s="7" customFormat="1" ht="82.5" customHeight="1">
      <c r="A82" s="16" t="s">
        <v>229</v>
      </c>
      <c r="B82" s="6" t="s">
        <v>252</v>
      </c>
      <c r="C82" s="24">
        <v>16476</v>
      </c>
    </row>
    <row r="83" spans="1:3" s="7" customFormat="1" ht="67.5" customHeight="1">
      <c r="A83" s="16" t="s">
        <v>25</v>
      </c>
      <c r="B83" s="6" t="s">
        <v>163</v>
      </c>
      <c r="C83" s="24">
        <v>486342.8</v>
      </c>
    </row>
    <row r="84" spans="1:3" s="7" customFormat="1" ht="31.5">
      <c r="A84" s="16" t="s">
        <v>105</v>
      </c>
      <c r="B84" s="6" t="s">
        <v>26</v>
      </c>
      <c r="C84" s="24">
        <v>903835.5</v>
      </c>
    </row>
    <row r="85" spans="1:3" s="7" customFormat="1" ht="48" customHeight="1">
      <c r="A85" s="6" t="s">
        <v>230</v>
      </c>
      <c r="B85" s="6" t="s">
        <v>253</v>
      </c>
      <c r="C85" s="24">
        <v>3017447.54</v>
      </c>
    </row>
    <row r="86" spans="1:3" s="7" customFormat="1" ht="122.25" customHeight="1">
      <c r="A86" s="6" t="s">
        <v>164</v>
      </c>
      <c r="B86" s="6" t="s">
        <v>42</v>
      </c>
      <c r="C86" s="24">
        <v>73706602.49</v>
      </c>
    </row>
    <row r="87" spans="1:3" s="7" customFormat="1" ht="110.25">
      <c r="A87" s="6" t="s">
        <v>231</v>
      </c>
      <c r="B87" s="6" t="s">
        <v>165</v>
      </c>
      <c r="C87" s="24">
        <v>1687500</v>
      </c>
    </row>
    <row r="88" spans="1:3" s="7" customFormat="1" ht="94.5" customHeight="1">
      <c r="A88" s="6" t="s">
        <v>169</v>
      </c>
      <c r="B88" s="6" t="s">
        <v>166</v>
      </c>
      <c r="C88" s="24">
        <v>1146250</v>
      </c>
    </row>
    <row r="89" spans="1:3" s="7" customFormat="1" ht="78.75">
      <c r="A89" s="6" t="s">
        <v>167</v>
      </c>
      <c r="B89" s="10" t="s">
        <v>168</v>
      </c>
      <c r="C89" s="24">
        <v>28145500</v>
      </c>
    </row>
    <row r="90" spans="1:3" s="7" customFormat="1" ht="52.5" customHeight="1">
      <c r="A90" s="6" t="s">
        <v>232</v>
      </c>
      <c r="B90" s="6" t="s">
        <v>170</v>
      </c>
      <c r="C90" s="24">
        <v>3254455.23</v>
      </c>
    </row>
    <row r="91" spans="1:3" s="7" customFormat="1" ht="41.25" customHeight="1">
      <c r="A91" s="16" t="s">
        <v>172</v>
      </c>
      <c r="B91" s="6" t="s">
        <v>171</v>
      </c>
      <c r="C91" s="24">
        <v>27162000</v>
      </c>
    </row>
    <row r="92" spans="1:3" s="7" customFormat="1" ht="39" customHeight="1">
      <c r="A92" s="16" t="s">
        <v>173</v>
      </c>
      <c r="B92" s="6" t="s">
        <v>47</v>
      </c>
      <c r="C92" s="24">
        <v>47360230.17</v>
      </c>
    </row>
    <row r="93" spans="1:3" s="7" customFormat="1" ht="51" customHeight="1">
      <c r="A93" s="16" t="s">
        <v>174</v>
      </c>
      <c r="B93" s="6" t="s">
        <v>50</v>
      </c>
      <c r="C93" s="24">
        <v>25832688.61</v>
      </c>
    </row>
    <row r="94" spans="1:3" s="7" customFormat="1" ht="77.25" customHeight="1">
      <c r="A94" s="16" t="s">
        <v>176</v>
      </c>
      <c r="B94" s="6" t="s">
        <v>175</v>
      </c>
      <c r="C94" s="24">
        <v>3673908.48</v>
      </c>
    </row>
    <row r="95" spans="1:3" s="7" customFormat="1" ht="60" customHeight="1">
      <c r="A95" s="16" t="s">
        <v>177</v>
      </c>
      <c r="B95" s="6" t="s">
        <v>48</v>
      </c>
      <c r="C95" s="24">
        <v>2208600</v>
      </c>
    </row>
    <row r="96" spans="1:3" s="7" customFormat="1" ht="84.75" customHeight="1">
      <c r="A96" s="16" t="s">
        <v>233</v>
      </c>
      <c r="B96" s="6" t="s">
        <v>254</v>
      </c>
      <c r="C96" s="24">
        <v>111970.04</v>
      </c>
    </row>
    <row r="97" spans="1:3" s="7" customFormat="1" ht="94.5">
      <c r="A97" s="16" t="s">
        <v>205</v>
      </c>
      <c r="B97" s="6" t="s">
        <v>51</v>
      </c>
      <c r="C97" s="24">
        <v>4212171.42</v>
      </c>
    </row>
    <row r="98" spans="1:3" s="7" customFormat="1" ht="47.25">
      <c r="A98" s="16" t="s">
        <v>178</v>
      </c>
      <c r="B98" s="6" t="s">
        <v>87</v>
      </c>
      <c r="C98" s="24">
        <v>8750000</v>
      </c>
    </row>
    <row r="99" spans="1:3" s="7" customFormat="1" ht="31.5">
      <c r="A99" s="16" t="s">
        <v>43</v>
      </c>
      <c r="B99" s="6" t="s">
        <v>80</v>
      </c>
      <c r="C99" s="24">
        <v>895220</v>
      </c>
    </row>
    <row r="100" spans="1:3" s="7" customFormat="1" ht="87" customHeight="1">
      <c r="A100" s="16" t="s">
        <v>234</v>
      </c>
      <c r="B100" s="6" t="s">
        <v>255</v>
      </c>
      <c r="C100" s="24">
        <v>-23288.72</v>
      </c>
    </row>
    <row r="101" spans="1:3" s="7" customFormat="1" ht="63.75" customHeight="1">
      <c r="A101" s="16" t="s">
        <v>180</v>
      </c>
      <c r="B101" s="6" t="s">
        <v>179</v>
      </c>
      <c r="C101" s="24">
        <v>-3981300</v>
      </c>
    </row>
    <row r="102" spans="1:3" s="7" customFormat="1" ht="66.75" customHeight="1">
      <c r="A102" s="20" t="s">
        <v>77</v>
      </c>
      <c r="B102" s="9" t="s">
        <v>206</v>
      </c>
      <c r="C102" s="27">
        <f>SUM(C103:C108)</f>
        <v>57115168.53</v>
      </c>
    </row>
    <row r="103" spans="1:3" s="7" customFormat="1" ht="47.25">
      <c r="A103" s="16" t="s">
        <v>93</v>
      </c>
      <c r="B103" s="6" t="s">
        <v>22</v>
      </c>
      <c r="C103" s="28">
        <v>730193.54</v>
      </c>
    </row>
    <row r="104" spans="1:3" s="7" customFormat="1" ht="31.5">
      <c r="A104" s="16" t="s">
        <v>94</v>
      </c>
      <c r="B104" s="6" t="s">
        <v>24</v>
      </c>
      <c r="C104" s="28">
        <v>127333.29</v>
      </c>
    </row>
    <row r="105" spans="1:3" s="7" customFormat="1" ht="63">
      <c r="A105" s="16" t="s">
        <v>235</v>
      </c>
      <c r="B105" s="6" t="s">
        <v>128</v>
      </c>
      <c r="C105" s="28">
        <v>2047.76</v>
      </c>
    </row>
    <row r="106" spans="1:3" s="7" customFormat="1" ht="31.5">
      <c r="A106" s="16" t="s">
        <v>236</v>
      </c>
      <c r="B106" s="6" t="s">
        <v>26</v>
      </c>
      <c r="C106" s="28">
        <v>14411.05</v>
      </c>
    </row>
    <row r="107" spans="1:3" s="7" customFormat="1" ht="31.5">
      <c r="A107" s="6" t="s">
        <v>182</v>
      </c>
      <c r="B107" s="6" t="s">
        <v>181</v>
      </c>
      <c r="C107" s="28">
        <v>838482.89</v>
      </c>
    </row>
    <row r="108" spans="1:3" s="7" customFormat="1" ht="39" customHeight="1">
      <c r="A108" s="6" t="s">
        <v>183</v>
      </c>
      <c r="B108" s="6" t="s">
        <v>47</v>
      </c>
      <c r="C108" s="28">
        <v>55402700</v>
      </c>
    </row>
    <row r="109" spans="1:3" s="7" customFormat="1" ht="65.25" customHeight="1">
      <c r="A109" s="20" t="s">
        <v>73</v>
      </c>
      <c r="B109" s="9" t="s">
        <v>95</v>
      </c>
      <c r="C109" s="22">
        <f>SUM(C110:C119)</f>
        <v>843394219.18</v>
      </c>
    </row>
    <row r="110" spans="1:3" s="7" customFormat="1" ht="51.75" customHeight="1">
      <c r="A110" s="16" t="s">
        <v>74</v>
      </c>
      <c r="B110" s="6" t="s">
        <v>20</v>
      </c>
      <c r="C110" s="24">
        <v>2698379.95</v>
      </c>
    </row>
    <row r="111" spans="1:3" s="7" customFormat="1" ht="51.75" customHeight="1">
      <c r="A111" s="16" t="s">
        <v>184</v>
      </c>
      <c r="B111" s="6" t="s">
        <v>22</v>
      </c>
      <c r="C111" s="24">
        <v>3460510.84</v>
      </c>
    </row>
    <row r="112" spans="1:3" s="7" customFormat="1" ht="31.5">
      <c r="A112" s="16" t="s">
        <v>97</v>
      </c>
      <c r="B112" s="6" t="s">
        <v>24</v>
      </c>
      <c r="C112" s="24">
        <v>185921.61</v>
      </c>
    </row>
    <row r="113" spans="1:3" s="7" customFormat="1" ht="63">
      <c r="A113" s="16" t="s">
        <v>237</v>
      </c>
      <c r="B113" s="6" t="s">
        <v>128</v>
      </c>
      <c r="C113" s="24">
        <v>3043.43</v>
      </c>
    </row>
    <row r="114" spans="1:3" s="7" customFormat="1" ht="78.75">
      <c r="A114" s="16" t="s">
        <v>185</v>
      </c>
      <c r="B114" s="6" t="s">
        <v>40</v>
      </c>
      <c r="C114" s="24">
        <v>339347.2</v>
      </c>
    </row>
    <row r="115" spans="1:3" s="7" customFormat="1" ht="36" customHeight="1">
      <c r="A115" s="6" t="s">
        <v>238</v>
      </c>
      <c r="B115" s="6" t="s">
        <v>171</v>
      </c>
      <c r="C115" s="24">
        <v>405000</v>
      </c>
    </row>
    <row r="116" spans="1:3" s="7" customFormat="1" ht="33" customHeight="1">
      <c r="A116" s="6" t="s">
        <v>186</v>
      </c>
      <c r="B116" s="6" t="s">
        <v>47</v>
      </c>
      <c r="C116" s="24">
        <v>52311866.1</v>
      </c>
    </row>
    <row r="117" spans="1:3" s="7" customFormat="1" ht="54.75" customHeight="1">
      <c r="A117" s="6" t="s">
        <v>187</v>
      </c>
      <c r="B117" s="6" t="s">
        <v>50</v>
      </c>
      <c r="C117" s="24">
        <v>762381950.05</v>
      </c>
    </row>
    <row r="118" spans="1:3" s="7" customFormat="1" ht="112.5" customHeight="1">
      <c r="A118" s="16" t="s">
        <v>188</v>
      </c>
      <c r="B118" s="6" t="s">
        <v>96</v>
      </c>
      <c r="C118" s="24">
        <v>20768300</v>
      </c>
    </row>
    <row r="119" spans="1:3" s="7" customFormat="1" ht="61.5" customHeight="1">
      <c r="A119" s="16" t="s">
        <v>189</v>
      </c>
      <c r="B119" s="6" t="s">
        <v>49</v>
      </c>
      <c r="C119" s="24">
        <v>839900</v>
      </c>
    </row>
    <row r="120" spans="1:3" s="7" customFormat="1" ht="47.25">
      <c r="A120" s="20" t="s">
        <v>72</v>
      </c>
      <c r="B120" s="9" t="s">
        <v>190</v>
      </c>
      <c r="C120" s="22">
        <f>SUM(C121:C126)</f>
        <v>194990141.91</v>
      </c>
    </row>
    <row r="121" spans="1:3" s="7" customFormat="1" ht="31.5">
      <c r="A121" s="6" t="s">
        <v>239</v>
      </c>
      <c r="B121" s="6" t="s">
        <v>47</v>
      </c>
      <c r="C121" s="24">
        <v>75129.16</v>
      </c>
    </row>
    <row r="122" spans="1:3" s="7" customFormat="1" ht="36" customHeight="1">
      <c r="A122" s="16" t="s">
        <v>191</v>
      </c>
      <c r="B122" s="6" t="s">
        <v>44</v>
      </c>
      <c r="C122" s="24">
        <v>3128700</v>
      </c>
    </row>
    <row r="123" spans="1:3" s="7" customFormat="1" ht="47.25">
      <c r="A123" s="16" t="s">
        <v>192</v>
      </c>
      <c r="B123" s="6" t="s">
        <v>46</v>
      </c>
      <c r="C123" s="28">
        <v>84518093.08</v>
      </c>
    </row>
    <row r="124" spans="1:3" s="7" customFormat="1" ht="47.25">
      <c r="A124" s="16" t="s">
        <v>193</v>
      </c>
      <c r="B124" s="6" t="s">
        <v>50</v>
      </c>
      <c r="C124" s="28">
        <v>9294000</v>
      </c>
    </row>
    <row r="125" spans="1:3" s="7" customFormat="1" ht="47.25">
      <c r="A125" s="16" t="s">
        <v>240</v>
      </c>
      <c r="B125" s="6" t="s">
        <v>194</v>
      </c>
      <c r="C125" s="28">
        <v>98043558</v>
      </c>
    </row>
    <row r="126" spans="1:3" s="7" customFormat="1" ht="78.75" customHeight="1">
      <c r="A126" s="16" t="s">
        <v>256</v>
      </c>
      <c r="B126" s="6" t="s">
        <v>255</v>
      </c>
      <c r="C126" s="28">
        <v>-69338.33</v>
      </c>
    </row>
    <row r="127" spans="1:3" s="7" customFormat="1" ht="63">
      <c r="A127" s="20" t="s">
        <v>98</v>
      </c>
      <c r="B127" s="9" t="s">
        <v>106</v>
      </c>
      <c r="C127" s="22">
        <f>SUM(C128)</f>
        <v>25000</v>
      </c>
    </row>
    <row r="128" spans="1:3" s="7" customFormat="1" ht="63">
      <c r="A128" s="16" t="s">
        <v>99</v>
      </c>
      <c r="B128" s="6" t="s">
        <v>128</v>
      </c>
      <c r="C128" s="24">
        <v>25000</v>
      </c>
    </row>
    <row r="129" spans="1:3" s="7" customFormat="1" ht="79.5" customHeight="1">
      <c r="A129" s="20" t="s">
        <v>81</v>
      </c>
      <c r="B129" s="9" t="s">
        <v>27</v>
      </c>
      <c r="C129" s="22">
        <f>C130</f>
        <v>26200</v>
      </c>
    </row>
    <row r="130" spans="1:3" s="7" customFormat="1" ht="63">
      <c r="A130" s="16" t="s">
        <v>28</v>
      </c>
      <c r="B130" s="6" t="s">
        <v>128</v>
      </c>
      <c r="C130" s="24">
        <v>26200</v>
      </c>
    </row>
    <row r="131" spans="1:3" s="7" customFormat="1" ht="63">
      <c r="A131" s="20" t="s">
        <v>75</v>
      </c>
      <c r="B131" s="9" t="s">
        <v>76</v>
      </c>
      <c r="C131" s="22">
        <f>C132</f>
        <v>246000</v>
      </c>
    </row>
    <row r="132" spans="1:3" s="7" customFormat="1" ht="63">
      <c r="A132" s="16" t="s">
        <v>195</v>
      </c>
      <c r="B132" s="6" t="s">
        <v>128</v>
      </c>
      <c r="C132" s="24">
        <v>246000</v>
      </c>
    </row>
    <row r="133" spans="1:3" s="7" customFormat="1" ht="47.25">
      <c r="A133" s="20" t="s">
        <v>82</v>
      </c>
      <c r="B133" s="9" t="s">
        <v>29</v>
      </c>
      <c r="C133" s="22">
        <f>SUM(C134:C148)</f>
        <v>66826331.919999994</v>
      </c>
    </row>
    <row r="134" spans="1:3" s="7" customFormat="1" ht="78.75">
      <c r="A134" s="16" t="s">
        <v>222</v>
      </c>
      <c r="B134" s="6" t="s">
        <v>257</v>
      </c>
      <c r="C134" s="24">
        <v>2366</v>
      </c>
    </row>
    <row r="135" spans="1:3" s="7" customFormat="1" ht="126">
      <c r="A135" s="16" t="s">
        <v>197</v>
      </c>
      <c r="B135" s="6" t="s">
        <v>196</v>
      </c>
      <c r="C135" s="24">
        <v>3757214.04</v>
      </c>
    </row>
    <row r="136" spans="1:3" s="7" customFormat="1" ht="100.5" customHeight="1">
      <c r="A136" s="16" t="s">
        <v>100</v>
      </c>
      <c r="B136" s="10" t="s">
        <v>125</v>
      </c>
      <c r="C136" s="24">
        <v>19217190.78</v>
      </c>
    </row>
    <row r="137" spans="1:3" s="7" customFormat="1" ht="110.25">
      <c r="A137" s="16" t="s">
        <v>30</v>
      </c>
      <c r="B137" s="6" t="s">
        <v>31</v>
      </c>
      <c r="C137" s="24">
        <v>561462.25</v>
      </c>
    </row>
    <row r="138" spans="1:3" s="7" customFormat="1" ht="94.5">
      <c r="A138" s="16" t="s">
        <v>32</v>
      </c>
      <c r="B138" s="6" t="s">
        <v>33</v>
      </c>
      <c r="C138" s="24">
        <v>66718.16</v>
      </c>
    </row>
    <row r="139" spans="1:3" s="7" customFormat="1" ht="55.5" customHeight="1">
      <c r="A139" s="16" t="s">
        <v>34</v>
      </c>
      <c r="B139" s="6" t="s">
        <v>35</v>
      </c>
      <c r="C139" s="24">
        <v>17821741.41</v>
      </c>
    </row>
    <row r="140" spans="1:3" s="7" customFormat="1" ht="198" customHeight="1">
      <c r="A140" s="16" t="s">
        <v>223</v>
      </c>
      <c r="B140" s="10" t="s">
        <v>258</v>
      </c>
      <c r="C140" s="24">
        <v>4692</v>
      </c>
    </row>
    <row r="141" spans="1:3" s="7" customFormat="1" ht="110.25">
      <c r="A141" s="16" t="s">
        <v>36</v>
      </c>
      <c r="B141" s="6" t="s">
        <v>37</v>
      </c>
      <c r="C141" s="24">
        <v>113025.58</v>
      </c>
    </row>
    <row r="142" spans="1:3" s="7" customFormat="1" ht="123" customHeight="1">
      <c r="A142" s="16" t="s">
        <v>83</v>
      </c>
      <c r="B142" s="10" t="s">
        <v>85</v>
      </c>
      <c r="C142" s="24">
        <v>3729.6</v>
      </c>
    </row>
    <row r="143" spans="1:3" s="7" customFormat="1" ht="126">
      <c r="A143" s="16" t="s">
        <v>84</v>
      </c>
      <c r="B143" s="10" t="s">
        <v>198</v>
      </c>
      <c r="C143" s="24">
        <v>18932895.63</v>
      </c>
    </row>
    <row r="144" spans="1:3" s="7" customFormat="1" ht="78.75">
      <c r="A144" s="16" t="s">
        <v>200</v>
      </c>
      <c r="B144" s="10" t="s">
        <v>199</v>
      </c>
      <c r="C144" s="24">
        <v>500</v>
      </c>
    </row>
    <row r="145" spans="1:3" s="7" customFormat="1" ht="81" customHeight="1">
      <c r="A145" s="16" t="s">
        <v>202</v>
      </c>
      <c r="B145" s="6" t="s">
        <v>201</v>
      </c>
      <c r="C145" s="24">
        <v>1113210.64</v>
      </c>
    </row>
    <row r="146" spans="1:3" s="7" customFormat="1" ht="63">
      <c r="A146" s="16" t="s">
        <v>101</v>
      </c>
      <c r="B146" s="6" t="s">
        <v>107</v>
      </c>
      <c r="C146" s="24">
        <v>4322963.69</v>
      </c>
    </row>
    <row r="147" spans="1:3" s="7" customFormat="1" ht="130.5" customHeight="1">
      <c r="A147" s="16" t="s">
        <v>224</v>
      </c>
      <c r="B147" s="10" t="s">
        <v>259</v>
      </c>
      <c r="C147" s="24">
        <v>76321.91</v>
      </c>
    </row>
    <row r="148" spans="1:3" s="7" customFormat="1" ht="121.5" customHeight="1">
      <c r="A148" s="16" t="s">
        <v>78</v>
      </c>
      <c r="B148" s="10" t="s">
        <v>79</v>
      </c>
      <c r="C148" s="24">
        <v>832300.23</v>
      </c>
    </row>
    <row r="149" spans="1:3" s="7" customFormat="1" ht="31.5" customHeight="1">
      <c r="A149" s="20" t="s">
        <v>225</v>
      </c>
      <c r="B149" s="9" t="s">
        <v>260</v>
      </c>
      <c r="C149" s="22">
        <f>SUM(C150:C151)</f>
        <v>32048.6</v>
      </c>
    </row>
    <row r="150" spans="1:3" s="7" customFormat="1" ht="65.25" customHeight="1">
      <c r="A150" s="16" t="s">
        <v>227</v>
      </c>
      <c r="B150" s="6" t="s">
        <v>203</v>
      </c>
      <c r="C150" s="24">
        <v>28048.6</v>
      </c>
    </row>
    <row r="151" spans="1:3" s="7" customFormat="1" ht="96.75" customHeight="1">
      <c r="A151" s="16" t="s">
        <v>226</v>
      </c>
      <c r="B151" s="6" t="s">
        <v>10</v>
      </c>
      <c r="C151" s="24">
        <v>4000</v>
      </c>
    </row>
    <row r="152" spans="1:3" s="7" customFormat="1" ht="54" customHeight="1">
      <c r="A152" s="20" t="s">
        <v>86</v>
      </c>
      <c r="B152" s="9" t="s">
        <v>38</v>
      </c>
      <c r="C152" s="22">
        <f>SUM(C153:C156)</f>
        <v>866850.9299999999</v>
      </c>
    </row>
    <row r="153" spans="1:3" s="7" customFormat="1" ht="53.25" customHeight="1">
      <c r="A153" s="16" t="s">
        <v>228</v>
      </c>
      <c r="B153" s="6" t="s">
        <v>261</v>
      </c>
      <c r="C153" s="24">
        <v>3000</v>
      </c>
    </row>
    <row r="154" spans="1:3" s="7" customFormat="1" ht="53.25" customHeight="1">
      <c r="A154" s="16" t="s">
        <v>102</v>
      </c>
      <c r="B154" s="6" t="s">
        <v>126</v>
      </c>
      <c r="C154" s="24">
        <v>2500</v>
      </c>
    </row>
    <row r="155" spans="1:3" s="7" customFormat="1" ht="47.25">
      <c r="A155" s="16" t="s">
        <v>39</v>
      </c>
      <c r="B155" s="6" t="s">
        <v>92</v>
      </c>
      <c r="C155" s="24">
        <v>121350.93</v>
      </c>
    </row>
    <row r="156" spans="1:3" s="7" customFormat="1" ht="63">
      <c r="A156" s="16" t="s">
        <v>124</v>
      </c>
      <c r="B156" s="6" t="s">
        <v>203</v>
      </c>
      <c r="C156" s="17">
        <v>740000</v>
      </c>
    </row>
  </sheetData>
  <sheetProtection/>
  <mergeCells count="14">
    <mergeCell ref="A5:C5"/>
    <mergeCell ref="A6:C6"/>
    <mergeCell ref="B7:C7"/>
    <mergeCell ref="A9:C9"/>
    <mergeCell ref="B1:C1"/>
    <mergeCell ref="B2:C2"/>
    <mergeCell ref="B3:C3"/>
    <mergeCell ref="B4:C4"/>
    <mergeCell ref="A10:C10"/>
    <mergeCell ref="A11:C11"/>
    <mergeCell ref="A13:C13"/>
    <mergeCell ref="A14:A15"/>
    <mergeCell ref="B14:B15"/>
    <mergeCell ref="C14:C15"/>
  </mergeCells>
  <hyperlinks>
    <hyperlink ref="B72" r:id="rId1" display="consultantplus://offline/ref=3214519808D0A72DF79E0B2A4118E06BD70A91F786534CD3E9F35B1CF096F0FFFF07622CEB7EU1j7E"/>
  </hyperlinks>
  <printOptions/>
  <pageMargins left="0.7874015748031497" right="0.3937007874015748" top="0.7874015748031497" bottom="0.7874015748031497" header="0.1968503937007874" footer="0.2362204724409449"/>
  <pageSetup fitToHeight="100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WORK</cp:lastModifiedBy>
  <cp:lastPrinted>2019-03-20T06:03:14Z</cp:lastPrinted>
  <dcterms:created xsi:type="dcterms:W3CDTF">2008-05-13T06:26:59Z</dcterms:created>
  <dcterms:modified xsi:type="dcterms:W3CDTF">2019-07-05T11:41:27Z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