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8" sheetId="1" r:id="rId1"/>
  </sheets>
  <definedNames/>
  <calcPr fullCalcOnLoad="1"/>
</workbook>
</file>

<file path=xl/sharedStrings.xml><?xml version="1.0" encoding="utf-8"?>
<sst xmlns="http://schemas.openxmlformats.org/spreadsheetml/2006/main" count="436" uniqueCount="430">
  <si>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</si>
  <si>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</si>
  <si>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</si>
  <si>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</si>
  <si>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муниципальных районов на поддержку обустройства мест массового отдыха населения (городских парков)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</si>
  <si>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</si>
  <si>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</si>
  <si>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2 19 00000 05 0000 000</t>
  </si>
  <si>
    <t>2 19 60010 05 0000 151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</si>
  <si>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</si>
  <si>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</si>
  <si>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</si>
  <si>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</si>
  <si>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</si>
  <si>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</si>
  <si>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t>
  </si>
  <si>
    <t>1 14 02052 05 0000 410</t>
  </si>
  <si>
    <t>1 11 05013 05 0000 120</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</si>
  <si>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</si>
  <si>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</si>
  <si>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</si>
  <si>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</si>
  <si>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</si>
  <si>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</si>
  <si>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</si>
  <si>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</si>
  <si>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Наименование кода вида доходов (группы, подгруппы, статьи, подстатьи)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</si>
  <si>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</si>
  <si>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</si>
  <si>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</si>
  <si>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</si>
  <si>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Дотации бюджетам бюджетной системы Российской Федерации</t>
  </si>
  <si>
    <t>Дотации бюджетам на поддержку мер по обеспечению сбалансированности бюджетов</t>
  </si>
  <si>
    <t>Субсидии бюджетам на поддержку отрасли культуры</t>
  </si>
  <si>
    <t>относящихся к доходам бюджетов  за 2018 год</t>
  </si>
  <si>
    <t>Субсидии бюджетам муниципальных районов на поддержку отрасли культуры</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</si>
  <si>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</si>
  <si>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на финансовое обеспечение отдельных полномочий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</si>
  <si>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</si>
  <si>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</si>
  <si>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1 11 05025 05 0000 120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</si>
  <si>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</si>
  <si>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1 03 02260 01 0000 110 </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</si>
  <si>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</si>
  <si>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</si>
  <si>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</si>
  <si>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</si>
  <si>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</si>
  <si>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</si>
  <si>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</si>
  <si>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</si>
  <si>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</si>
  <si>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</si>
  <si>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</si>
  <si>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</si>
  <si>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1 05 02010 02 0000 110</t>
  </si>
  <si>
    <t>105 02020 02 0000 110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</si>
  <si>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</si>
  <si>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</si>
  <si>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1 05 03010 01 0000 110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</si>
  <si>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</si>
  <si>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</si>
  <si>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</si>
  <si>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НАЛОГИ, СБОРЫ И РЕГУЛЯРНЫЕ ПЛАТЕЖИ ЗА ПОЛЬЗОВАНИЕ ПРИРОДНЫМИ РЕСУРСАМИ</t>
  </si>
  <si>
    <t>1 07 01000 01 0000 110</t>
  </si>
  <si>
    <t>1 00 00000 00 0000 000</t>
  </si>
  <si>
    <t>1 01 00000 00 0000 000</t>
  </si>
  <si>
    <t>1 01 02000 01 0000 000</t>
  </si>
  <si>
    <t xml:space="preserve">1 03 00000 00 0000 000 </t>
  </si>
  <si>
    <t>1 05 00000 00 0000 000</t>
  </si>
  <si>
    <t>1 05 01000 00 0000 000</t>
  </si>
  <si>
    <t>1 05 01010 01 0000 000</t>
  </si>
  <si>
    <t>1 05 01050 01 0000 110</t>
  </si>
  <si>
    <t>1 05 02000 02 0000 110</t>
  </si>
  <si>
    <t>1 05 03000 01 0000 000</t>
  </si>
  <si>
    <t>1 05 04000 02 0000 000</t>
  </si>
  <si>
    <t>1 07 00000 00 0000 000</t>
  </si>
  <si>
    <t>1 08 00000 00 0000 000</t>
  </si>
  <si>
    <t>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</si>
  <si>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t>
  </si>
  <si>
    <t>1 11 05013 13 0000 120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</si>
  <si>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</si>
  <si>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</si>
  <si>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</si>
  <si>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1 13 00000 00 0000 000</t>
  </si>
  <si>
    <t>1 13 01000 00 0000 130</t>
  </si>
  <si>
    <t>1 13 01990 00 0000 130</t>
  </si>
  <si>
    <t>1 13 02000 00 0000 130</t>
  </si>
  <si>
    <t>1 13 02060 00 0000 130</t>
  </si>
  <si>
    <t>1 13 02990 00 0000 130</t>
  </si>
  <si>
    <t>1 14 00000 00 0000 000</t>
  </si>
  <si>
    <t>1 14 02000 00 0000 000</t>
  </si>
  <si>
    <t>1 14 06000 00 0000 430</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</si>
  <si>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</si>
  <si>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</si>
  <si>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</si>
  <si>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t>
  </si>
  <si>
    <t>1 16 08000 01 0000 140</t>
  </si>
  <si>
    <t>1 16 21000 00 0000 140</t>
  </si>
  <si>
    <t>1 16 25000 00 0000 140</t>
  </si>
  <si>
    <t>Денежные взыскания (штрафы) за нарушение законодательства Российской Федерации об охране и использовании животного мира</t>
  </si>
  <si>
    <t>1 16 25080 00 0000 140</t>
  </si>
  <si>
    <t>1 16 28000 01 0000 140</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</si>
  <si>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</si>
  <si>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</si>
  <si>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1 16 43000 01 0000 140</t>
  </si>
  <si>
    <t>1 16 90000 00 0000 140</t>
  </si>
  <si>
    <t xml:space="preserve"> Белебеевский район Республики Башкортостан </t>
  </si>
  <si>
    <t>Код бюджетной классификации Российской Федерации</t>
  </si>
  <si>
    <t>ВСЕГО</t>
  </si>
  <si>
    <t>НАЛОГОВЫЕ И НЕНАЛОГОВЫЕ ДОХОДЫ</t>
  </si>
  <si>
    <t>НАЛОГИ НА ПРИБЫЛЬ, ДОХОДЫ</t>
  </si>
  <si>
    <t>Налог на доходы физических лиц</t>
  </si>
  <si>
    <t>1 01 02010 01 0000 110</t>
  </si>
  <si>
    <t>1 01 02020 01 0000 110</t>
  </si>
  <si>
    <t>1 01 02030 01 0000 110</t>
  </si>
  <si>
    <t>1 01 02040 01 0000 110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</si>
  <si>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</si>
  <si>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</si>
  <si>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</si>
  <si>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</si>
  <si>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1 16 30030 01 0000 140</t>
  </si>
  <si>
    <t>Прочие денежные взыскания (штрафы) за правонарушения в области дорожного движения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</si>
  <si>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</si>
  <si>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</si>
  <si>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</si>
  <si>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</si>
  <si>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</si>
  <si>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бюджета муниципального района</t>
  </si>
  <si>
    <t>(в рублях)</t>
  </si>
  <si>
    <t>Кассовое исполнение</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</si>
  <si>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</si>
  <si>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Иные межбюджетные трансферты</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</si>
  <si>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</si>
  <si>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</si>
  <si>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НАЛОГИ НА ТОВАРЫ (РАБОТЫ, УСЛУГИ), РЕАЛИЗУЕМЫЕ НА ТЕРРИТОРИИ РОССИЙСКОЙ ФЕДЕРАЦИИ</t>
  </si>
  <si>
    <t xml:space="preserve">1 03 02230 01 0000 110 </t>
  </si>
  <si>
    <t xml:space="preserve">1 03 02240 01 0000 110 </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</si>
  <si>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</si>
  <si>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xml:space="preserve">1 03 02250 01 0000 110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</si>
  <si>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t>
  </si>
  <si>
    <t xml:space="preserve"> по кодам видов доходов, подвидов доходов,</t>
  </si>
  <si>
    <t>Субсидия бюджетам муниципальных районов на финансовое обеспечение отдельных полномочий</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</si>
  <si>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</si>
  <si>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</si>
  <si>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</si>
  <si>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</si>
  <si>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бюджетной системы Российской Федерации (межбюджетные субсидии)</t>
  </si>
  <si>
    <t>Субвенции местным бюджетам на выполнение передаваемых полномочий субъектов Российской Федерации</t>
  </si>
  <si>
    <t>2 19 00000 00 0000 000</t>
  </si>
  <si>
    <t>2 07 05030 05 0000 180</t>
  </si>
  <si>
    <t>Прочие безвозмездные поступления от других бюджетов бюджетной системы</t>
  </si>
  <si>
    <t>Прочие межбюджетные трансферты, передаваемые бюджетам</t>
  </si>
  <si>
    <t>Налог на добычу полезных ископаемых</t>
  </si>
  <si>
    <t>1 07 01020 01 0000 110</t>
  </si>
  <si>
    <t>Налог на добычу общераспространенных полезных ископаемых</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</si>
  <si>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</si>
  <si>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</si>
  <si>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</si>
  <si>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</si>
  <si>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</si>
  <si>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1 08 07000 01 0000 000</t>
  </si>
  <si>
    <t>Государственная пошлина за государственную регистрацию, а также за совершение прочих юридически значимых действий</t>
  </si>
  <si>
    <t>2 02 49999 05 7404 151</t>
  </si>
  <si>
    <t>2 02 49999 05 7405 151</t>
  </si>
  <si>
    <t>2 02 49999 05 7408 151</t>
  </si>
  <si>
    <t>2 02 49999 05 7415 151</t>
  </si>
  <si>
    <t>2 02 29999 05 7202 151</t>
  </si>
  <si>
    <t>2 02 29999 05 7203 151</t>
  </si>
  <si>
    <t>2 02 29999 05 7204 151</t>
  </si>
  <si>
    <t>2 02 29999 05 7205 151</t>
  </si>
  <si>
    <t>2 02 29999 05 7208 151</t>
  </si>
  <si>
    <t>2 02 29999 05 7220 151</t>
  </si>
  <si>
    <t>2 02 29999 05 7221 151</t>
  </si>
  <si>
    <t>2 02 29999 05 7235 151</t>
  </si>
  <si>
    <t>2 02 29999 05 7247 151</t>
  </si>
  <si>
    <t>2 02 29999 05 7248 151</t>
  </si>
  <si>
    <t>2 02 29999 05 7249 151</t>
  </si>
  <si>
    <t>2 02 29999 05 7252 151</t>
  </si>
  <si>
    <t>2 02 29999 05 7253 151</t>
  </si>
  <si>
    <t>2 02 29999 05 7258 151</t>
  </si>
  <si>
    <t>ПРОЧИЕ БЕЗВОЗМЕЗДНЫЕ ПОСТУПЛЕНИЯ</t>
  </si>
  <si>
    <t>2 07 00000 00 0000 000</t>
  </si>
  <si>
    <t>Прочие безвозмездные поступления в бюджеты муниципальных районов от бюджетов городских поселений</t>
  </si>
  <si>
    <t>Прочие безвозмездные поступления от бюджетов городских поселений</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</si>
  <si>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</si>
  <si>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</si>
  <si>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Прочие межбюджетные трансферты, передаваемые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</si>
  <si>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</si>
  <si>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</si>
  <si>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</si>
  <si>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</si>
  <si>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</si>
  <si>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</si>
  <si>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</si>
  <si>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</si>
  <si>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</si>
  <si>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</si>
  <si>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</si>
  <si>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</si>
  <si>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</si>
  <si>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</si>
  <si>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</si>
  <si>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</si>
  <si>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</si>
  <si>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</si>
  <si>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</si>
  <si>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</si>
  <si>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</si>
  <si>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</si>
  <si>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</si>
  <si>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</si>
  <si>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</si>
  <si>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Прочие субсидии бюджетам муниципальных районов (субсидии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</si>
  <si>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</si>
  <si>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Прочие субсидии бюджетам муниципальных районов (убсидии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</si>
  <si>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</si>
  <si>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</si>
  <si>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</si>
  <si>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</si>
  <si>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</si>
  <si>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Прочие субсидии бюджетам муниципальных районов (реализация проектов по благоустройству дворовых территорий, основанных на местных инициативах)</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</si>
  <si>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</si>
  <si>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</si>
  <si>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софинансирование расходов муниципальных образований на проведение капитального и текущего ремонта и приобретение оборудования для муниципальных стационарных загородных детских оздоровительных лагерей)</t>
  </si>
  <si>
    <t>Прочие субсидии бюджетам муниципальных районов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</si>
  <si>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софинансирование капитальных вложений в объекты муниципальной собственности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</si>
  <si>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</si>
  <si>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об особо охраняемых природных территориях &lt;1&gt;</t>
  </si>
  <si>
    <t>Денежные взыскания (штрафы) за нарушение законодательства Российской Федерации о недрах &lt;1&gt;</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</si>
  <si>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</si>
  <si>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2 02 20077 00 0000 151</t>
  </si>
  <si>
    <t>Субсидии бюджетам на софинансирование капитальных вложений в объекты государственной (муниципальной) собственности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</si>
  <si>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</si>
  <si>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1 08 07150 01 0000 110</t>
  </si>
  <si>
    <t>Государственная пошлина за выдачу разрешения на установку рекламной конструкции</t>
  </si>
  <si>
    <t>ДОХОДЫ ОТ ИСПОЛЬЗОВАНИЯ ИМУЩЕСТВА, НАХОДЯЩЕГОСЯ В ГОСУДАРСТВЕННОЙ И МУНИЦИПАЛЬНОЙ СОБСТВЕННОСТИ</t>
  </si>
  <si>
    <t>1 11 05000 00 0000 120</t>
  </si>
  <si>
    <t>1 11 05010 00 0000 120</t>
  </si>
  <si>
    <t>Прочие неналоговые доходы бюджетов муниципальных районов</t>
  </si>
  <si>
    <t>1 17 05050 05 0000 180</t>
  </si>
  <si>
    <t>Прочие неналоговые доходы</t>
  </si>
  <si>
    <t>1 17 05000 00 0000 180</t>
  </si>
  <si>
    <t>ПРОЧИЕ НЕНАЛОГОВЫЕ ДОХОДЫ</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</si>
  <si>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</si>
  <si>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</si>
  <si>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</si>
  <si>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 xml:space="preserve">1 03 02000 01 0000 110 </t>
  </si>
  <si>
    <t>1 17 00000 00 0000 000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</si>
  <si>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</si>
  <si>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</si>
  <si>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</si>
  <si>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</si>
  <si>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</si>
  <si>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БЕЗВОЗМЕЗДНЫЕ ПОСТУПЛЕНИЯ ОТ ДРУГИХ БЮДЖЕТОВ БЮДЖЕТНОЙ СИСТЕМЫ РОССИЙСКОЙ ФЕДЕРАЦИИ</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</si>
  <si>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</si>
  <si>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</si>
  <si>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</si>
  <si>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</si>
  <si>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</si>
  <si>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</si>
  <si>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</si>
  <si>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2 00 00000 00 0000 000</t>
  </si>
  <si>
    <t xml:space="preserve">2 02 00000 00 0000 000 </t>
  </si>
  <si>
    <t>Дотации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</si>
  <si>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</si>
  <si>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2 02 10000 00 0000 151</t>
  </si>
  <si>
    <t>2 02 15001 00 0000 151</t>
  </si>
  <si>
    <t>2 02 15001 05 0000 151</t>
  </si>
  <si>
    <t>2 02 15002 00 0000 151</t>
  </si>
  <si>
    <t>2 02 15002 05 0000 151</t>
  </si>
  <si>
    <t>2 02 20000 00 0000 151</t>
  </si>
  <si>
    <t>2 02 20216 00 0000 151</t>
  </si>
  <si>
    <t>2 02 20216 05 0000 151</t>
  </si>
  <si>
    <t>2 02 35120 05 0000 151</t>
  </si>
  <si>
    <t>2 02 90100 00 0000 151</t>
  </si>
  <si>
    <t>2 02 90105 05 0000 151</t>
  </si>
  <si>
    <t>2 07 05000 05 0000 180</t>
  </si>
  <si>
    <t>2 19 25018 05 0000 151</t>
  </si>
  <si>
    <t>2 02 30024 05 7302 151</t>
  </si>
  <si>
    <t>2 02 30024 05 7303 151</t>
  </si>
  <si>
    <t>2 02 30024 05 7304 151</t>
  </si>
  <si>
    <t>2 02 30024 05 7305 151</t>
  </si>
  <si>
    <t>2 02 30024 05 7306 151</t>
  </si>
  <si>
    <t>2 02 30024 05 7307 151</t>
  </si>
  <si>
    <t>2 02 30024 05 7308 151</t>
  </si>
  <si>
    <t>2 02 30024 05 7309 151</t>
  </si>
  <si>
    <t>2 02 30024 05 7310 151</t>
  </si>
  <si>
    <t>2 02 30024 05 7314 151</t>
  </si>
  <si>
    <t>2 02 30024 05 7315 151</t>
  </si>
  <si>
    <t>2 02 30024 05 7316 151</t>
  </si>
  <si>
    <t>2 02 30024 05 7317 151</t>
  </si>
  <si>
    <t>2 02 30024 05 7318 151</t>
  </si>
  <si>
    <t>2 02 30024 05 7319 151</t>
  </si>
  <si>
    <t>2 02 30024 05 7321 151</t>
  </si>
  <si>
    <t>2 02 30024 05 7330 151</t>
  </si>
  <si>
    <t>2 02 30024 05 7331 151</t>
  </si>
  <si>
    <t>2 02 30024 05 7332 151</t>
  </si>
  <si>
    <t>2 02 30024 05 7334 151</t>
  </si>
  <si>
    <t>2 02 30024 05 7335 151</t>
  </si>
  <si>
    <t>2 02 30024 05 7336 151</t>
  </si>
  <si>
    <t>2 02 30024 05 7337 151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</si>
  <si>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</si>
  <si>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2 02 25027 00 0000 151</t>
  </si>
  <si>
    <t>2 02 25027 05 0000 151</t>
  </si>
  <si>
    <t>2 02 25097 00 0000 151</t>
  </si>
  <si>
    <t>2 02 25097 05 0000 151</t>
  </si>
  <si>
    <t>2 02 25519 00  0000 151</t>
  </si>
  <si>
    <t>2 02 25519 05 0000 151</t>
  </si>
  <si>
    <t>2 02 25527 00 0000 151</t>
  </si>
  <si>
    <t>2 02 25527 05 0000 151</t>
  </si>
  <si>
    <t>2 02 25555 00 0000 151</t>
  </si>
  <si>
    <t>2 02 25555 05 0000 151</t>
  </si>
  <si>
    <t>2 02 29998 00 0000 151</t>
  </si>
  <si>
    <t>2 02 29998 05 0000 151</t>
  </si>
  <si>
    <t>2 02 29999 00 0000 151</t>
  </si>
  <si>
    <t>2 02 29999 05 0000 151</t>
  </si>
  <si>
    <t>2 02 30000 00 0000 151</t>
  </si>
  <si>
    <t>2 02 30024 00 0000 151</t>
  </si>
  <si>
    <t>2 02 30024 05 0000 151</t>
  </si>
  <si>
    <t>2 02 30029 00 0000 151</t>
  </si>
  <si>
    <t>2 02 30029 05 0000 151</t>
  </si>
  <si>
    <t>2 02 35082 00 0000 151</t>
  </si>
  <si>
    <t>2 02 35082 05 0000 151</t>
  </si>
  <si>
    <t>2 02 35118 00 0000 151</t>
  </si>
  <si>
    <t>2 02 35118 05 0000 151</t>
  </si>
  <si>
    <t>2 02 35260 00 0000 151</t>
  </si>
  <si>
    <t>2 02 35260 05 0000 151</t>
  </si>
  <si>
    <t>2 02 40000 00 0000 151</t>
  </si>
  <si>
    <t>2 02 40014 00 0000 151</t>
  </si>
  <si>
    <t>2 02 40014 05 0000 151</t>
  </si>
  <si>
    <t>2 02 49999 00 0000 151</t>
  </si>
  <si>
    <t>2 02 49999 05 0000 151</t>
  </si>
  <si>
    <t>2 02 90000 00 0000 151</t>
  </si>
  <si>
    <t>1 11 09000 00 0000 000</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</si>
  <si>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</si>
  <si>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</si>
  <si>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</si>
  <si>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</si>
  <si>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</si>
  <si>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</si>
  <si>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</si>
  <si>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</si>
  <si>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</si>
  <si>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</si>
  <si>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</si>
  <si>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</si>
  <si>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</si>
  <si>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</si>
  <si>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</si>
  <si>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</si>
  <si>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</si>
  <si>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</si>
  <si>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</si>
  <si>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</si>
  <si>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</si>
  <si>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</si>
  <si>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</si>
  <si>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государства</t>
  </si>
  <si>
    <t>1 13 02995 05 0000 130</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</si>
  <si>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</si>
  <si>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</si>
  <si>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</si>
  <si>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</si>
  <si>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1 14 02053 05 0000 410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</si>
  <si>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</si>
  <si>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</si>
  <si>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</si>
  <si>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</si>
  <si>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</si>
  <si>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</si>
  <si>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</si>
  <si>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</si>
  <si>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</si>
  <si>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</si>
  <si>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</si>
  <si>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</si>
  <si>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</si>
  <si>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</si>
  <si>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</si>
  <si>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</si>
  <si>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</si>
  <si>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</si>
  <si>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</si>
  <si>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</si>
  <si>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</si>
  <si>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</si>
  <si>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</si>
  <si>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</si>
  <si>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</si>
  <si>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</si>
  <si>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</si>
  <si>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</si>
  <si>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</si>
  <si>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1 06 02010 02 0000 110</t>
  </si>
  <si>
    <t>1 06 00000 00 0000 000</t>
  </si>
  <si>
    <t>НАЛОГИ НА ИМУЩЕСТВО</t>
  </si>
  <si>
    <t>1 06 02000 02 0000 110</t>
  </si>
  <si>
    <t>1 11 01000 00 0000 120</t>
  </si>
  <si>
    <t>1 11 01005 05 0000 120</t>
  </si>
  <si>
    <t>1 11 05313 05 0000 120</t>
  </si>
  <si>
    <t>1 11 053130 00 0000 120</t>
  </si>
  <si>
    <t>1 11 053000 00 0000 120</t>
  </si>
  <si>
    <t>1 12 01041 01 0000 120</t>
  </si>
  <si>
    <t>1 14 06313 05 0000 430</t>
  </si>
  <si>
    <t>1 16 32000 05 0000 140</t>
  </si>
  <si>
    <t>1 16 25010 01 0000 140</t>
  </si>
  <si>
    <t>1 16 25020 01 0000 140</t>
  </si>
  <si>
    <t>1 16 06000 01 0000 140</t>
  </si>
  <si>
    <t>2 02 20077 05 0000 151</t>
  </si>
  <si>
    <t>2 02 25567 05 0000 151</t>
  </si>
  <si>
    <t>2 02 25567 00 0000 151</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</si>
  <si>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</si>
  <si>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</si>
  <si>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</si>
  <si>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</si>
  <si>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</si>
  <si>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</si>
  <si>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</si>
  <si>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 xml:space="preserve"> классификации операций сектора государственного управления,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</si>
  <si>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</si>
  <si>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</si>
  <si>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</si>
  <si>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</si>
  <si>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</si>
  <si>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</si>
  <si>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</si>
  <si>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Приложение  2
к решению Совета муниципального района
Белебеевский район Республики Башкортостан
от __________ 2019 года № _____
«Об утверждении отчета об исполнении бюджета муниципального района Белебеевский район Республики Башкортостан за 2018 год" 
</t>
  </si>
  <si>
    <t>Налог на имущество организаций по имуществу, не входящему в Единую систему газоснабжения</t>
  </si>
  <si>
    <t>Налог на имущество организаций</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</si>
</sst>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_(* #,##0.000_);_(* \(#,##0.000\);_(* &quot;-&quot;??_);_(@_)"/>
  </numFmts>
  <fonts count="40">
    <font>
      <sz val="10"/>
      <name val="Arial"/>
      <family val="0"/>
    </font>
    <font>
      <u val="single"/>
      <sz val="10"/>
      <color indexed="12"/>
      <name val="Arial"/>
      <family val="0"/>
    </font>
    <font>
      <u val="single"/>
      <sz val="7.5"/>
      <color indexed="36"/>
      <name val="Arial"/>
      <family val="0"/>
    </font>
    <font>
      <sz val="10"/>
      <name val="Arial Cyr"/>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2" borderId="0" applyNumberFormat="0" applyBorder="0" applyAlignment="0" applyProtection="0"/>
  </cellStyleXfs>
  <cellXfs count="37">
    <xf numFmtId="0" fontId="0" fillId="0" borderId="0" xfId="0" applyAlignment="1">
      <alignment/>
    </xf>
    <xf numFmtId="0" fontId="4" fillId="0" borderId="0" xfId="0" applyFont="1" applyAlignment="1">
      <alignment horizontal="right" wrapText="1"/>
    </xf>
    <xf numFmtId="0" fontId="4" fillId="0" borderId="0" xfId="0" applyFont="1" applyAlignment="1">
      <alignment wrapText="1"/>
    </xf>
    <xf numFmtId="0" fontId="5" fillId="0" borderId="0" xfId="0" applyFont="1" applyAlignment="1">
      <alignment horizontal="center" wrapText="1"/>
    </xf>
    <xf numFmtId="0" fontId="5" fillId="0" borderId="10" xfId="0" applyFont="1" applyBorder="1" applyAlignment="1">
      <alignment wrapText="1"/>
    </xf>
    <xf numFmtId="0" fontId="4" fillId="0" borderId="10" xfId="0" applyFont="1" applyBorder="1" applyAlignment="1">
      <alignment wrapText="1"/>
    </xf>
    <xf numFmtId="0" fontId="5" fillId="0" borderId="10" xfId="53" applyFont="1" applyBorder="1" applyAlignment="1" quotePrefix="1">
      <alignment horizontal="left" wrapText="1"/>
      <protection/>
    </xf>
    <xf numFmtId="0" fontId="4" fillId="0" borderId="10" xfId="53" applyFont="1" applyBorder="1" applyAlignment="1" quotePrefix="1">
      <alignment horizontal="left" wrapText="1"/>
      <protection/>
    </xf>
    <xf numFmtId="0" fontId="4" fillId="0" borderId="10" xfId="0" applyNumberFormat="1" applyFont="1" applyBorder="1" applyAlignment="1">
      <alignment wrapText="1"/>
    </xf>
    <xf numFmtId="0" fontId="4" fillId="0" borderId="10" xfId="53" applyFont="1" applyBorder="1" applyAlignment="1">
      <alignment horizontal="left" wrapText="1"/>
      <protection/>
    </xf>
    <xf numFmtId="0" fontId="5" fillId="0" borderId="0" xfId="0" applyFont="1" applyAlignment="1">
      <alignment wrapText="1"/>
    </xf>
    <xf numFmtId="0" fontId="5" fillId="0" borderId="10" xfId="0" applyFont="1" applyBorder="1" applyAlignment="1">
      <alignment wrapText="1"/>
    </xf>
    <xf numFmtId="0" fontId="4" fillId="0" borderId="10" xfId="53" applyFont="1" applyBorder="1" applyAlignment="1" quotePrefix="1">
      <alignment horizontal="left" wrapText="1"/>
      <protection/>
    </xf>
    <xf numFmtId="0" fontId="4" fillId="0" borderId="10" xfId="53" applyFont="1" applyBorder="1" applyAlignment="1">
      <alignment horizontal="left" wrapText="1"/>
      <protection/>
    </xf>
    <xf numFmtId="49" fontId="5" fillId="0" borderId="0" xfId="0" applyNumberFormat="1" applyFont="1" applyAlignment="1">
      <alignment wrapText="1"/>
    </xf>
    <xf numFmtId="0" fontId="4" fillId="0" borderId="10" xfId="53" applyNumberFormat="1" applyFont="1" applyBorder="1" applyAlignment="1">
      <alignment horizontal="left" wrapText="1"/>
      <protection/>
    </xf>
    <xf numFmtId="0" fontId="4" fillId="0" borderId="10" xfId="53" applyNumberFormat="1" applyFont="1" applyBorder="1" applyAlignment="1">
      <alignment horizontal="left" wrapText="1"/>
      <protection/>
    </xf>
    <xf numFmtId="4" fontId="4" fillId="0" borderId="10" xfId="53" applyNumberFormat="1" applyFont="1" applyBorder="1" applyAlignment="1">
      <alignment horizontal="right" shrinkToFit="1"/>
      <protection/>
    </xf>
    <xf numFmtId="4" fontId="4" fillId="0" borderId="10" xfId="0" applyNumberFormat="1" applyFont="1" applyBorder="1" applyAlignment="1">
      <alignment wrapText="1"/>
    </xf>
    <xf numFmtId="0" fontId="5" fillId="0" borderId="10" xfId="0" applyFont="1" applyBorder="1" applyAlignment="1">
      <alignment horizontal="center" vertical="center" wrapText="1"/>
    </xf>
    <xf numFmtId="0" fontId="4" fillId="0" borderId="10" xfId="0" applyFont="1" applyBorder="1" applyAlignment="1">
      <alignment horizontal="center" wrapText="1"/>
    </xf>
    <xf numFmtId="4" fontId="5" fillId="0" borderId="10" xfId="0" applyNumberFormat="1" applyFont="1" applyBorder="1" applyAlignment="1">
      <alignment horizontal="right" wrapText="1"/>
    </xf>
    <xf numFmtId="4" fontId="4" fillId="0" borderId="10" xfId="0" applyNumberFormat="1" applyFont="1" applyBorder="1" applyAlignment="1">
      <alignment horizontal="right" wrapText="1"/>
    </xf>
    <xf numFmtId="4" fontId="4" fillId="0" borderId="10" xfId="61" applyNumberFormat="1" applyFont="1" applyBorder="1" applyAlignment="1">
      <alignment horizontal="right" shrinkToFit="1"/>
    </xf>
    <xf numFmtId="4" fontId="5" fillId="0" borderId="10" xfId="53" applyNumberFormat="1" applyFont="1" applyBorder="1" applyAlignment="1">
      <alignment horizontal="right" shrinkToFit="1"/>
      <protection/>
    </xf>
    <xf numFmtId="4" fontId="4" fillId="0" borderId="10" xfId="0" applyNumberFormat="1" applyFont="1" applyBorder="1" applyAlignment="1">
      <alignment horizontal="right" wrapText="1"/>
    </xf>
    <xf numFmtId="49" fontId="4" fillId="0" borderId="10" xfId="53" applyNumberFormat="1" applyFont="1" applyBorder="1" applyAlignment="1">
      <alignment horizontal="left" shrinkToFit="1"/>
      <protection/>
    </xf>
    <xf numFmtId="4" fontId="5" fillId="0" borderId="10" xfId="53" applyNumberFormat="1" applyFont="1" applyBorder="1" applyAlignment="1">
      <alignment horizontal="right" shrinkToFit="1"/>
      <protection/>
    </xf>
    <xf numFmtId="49" fontId="4" fillId="0" borderId="10" xfId="53" applyNumberFormat="1" applyFont="1" applyBorder="1" applyAlignment="1">
      <alignment horizontal="left" shrinkToFit="1"/>
      <protection/>
    </xf>
    <xf numFmtId="4" fontId="4" fillId="0" borderId="10" xfId="53" applyNumberFormat="1" applyFont="1" applyBorder="1" applyAlignment="1">
      <alignment horizontal="right" shrinkToFit="1"/>
      <protection/>
    </xf>
    <xf numFmtId="4" fontId="0" fillId="0" borderId="10" xfId="53" applyNumberFormat="1" applyFont="1" applyBorder="1" applyAlignment="1">
      <alignment horizontal="right" shrinkToFit="1"/>
      <protection/>
    </xf>
    <xf numFmtId="49" fontId="5" fillId="0" borderId="10" xfId="53" applyNumberFormat="1" applyFont="1" applyBorder="1" applyAlignment="1">
      <alignment horizontal="left" shrinkToFit="1"/>
      <protection/>
    </xf>
    <xf numFmtId="4" fontId="0" fillId="0" borderId="10" xfId="53" applyNumberFormat="1" applyFont="1" applyBorder="1" applyAlignment="1">
      <alignment horizontal="right" shrinkToFit="1"/>
      <protection/>
    </xf>
    <xf numFmtId="0" fontId="4" fillId="0" borderId="10" xfId="0" applyFont="1" applyBorder="1" applyAlignment="1">
      <alignment wrapText="1"/>
    </xf>
    <xf numFmtId="0" fontId="5" fillId="0" borderId="0" xfId="0" applyFont="1" applyAlignment="1">
      <alignment horizontal="center" wrapText="1"/>
    </xf>
    <xf numFmtId="0" fontId="4" fillId="0" borderId="0" xfId="0" applyFont="1" applyAlignment="1">
      <alignment horizontal="right" wrapText="1"/>
    </xf>
    <xf numFmtId="0" fontId="4" fillId="0" borderId="10"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7"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27"/>
  <sheetViews>
    <sheetView tabSelected="1" zoomScalePageLayoutView="0" workbookViewId="0" topLeftCell="A40">
      <selection activeCell="B46" sqref="B46"/>
    </sheetView>
  </sheetViews>
  <sheetFormatPr defaultColWidth="9.140625" defaultRowHeight="12.75"/>
  <cols>
    <col min="1" max="1" width="24.8515625" style="2" customWidth="1"/>
    <col min="2" max="2" width="45.140625" style="2" customWidth="1"/>
    <col min="3" max="3" width="18.28125" style="1" customWidth="1"/>
    <col min="4" max="16384" width="9.140625" style="2" customWidth="1"/>
  </cols>
  <sheetData>
    <row r="1" spans="1:3" ht="15.75">
      <c r="A1" s="35" t="s">
        <v>427</v>
      </c>
      <c r="B1" s="35"/>
      <c r="C1" s="35"/>
    </row>
    <row r="2" spans="1:3" ht="15.75">
      <c r="A2" s="35"/>
      <c r="B2" s="35"/>
      <c r="C2" s="35"/>
    </row>
    <row r="3" spans="1:3" ht="15.75">
      <c r="A3" s="35"/>
      <c r="B3" s="35"/>
      <c r="C3" s="35"/>
    </row>
    <row r="4" spans="1:3" ht="15.75">
      <c r="A4" s="35"/>
      <c r="B4" s="35"/>
      <c r="C4" s="35"/>
    </row>
    <row r="5" spans="1:3" ht="50.25" customHeight="1">
      <c r="A5" s="35"/>
      <c r="B5" s="35"/>
      <c r="C5" s="35"/>
    </row>
    <row r="6" spans="1:3" ht="21" customHeight="1">
      <c r="A6" s="34" t="s">
        <v>128</v>
      </c>
      <c r="B6" s="34"/>
      <c r="C6" s="34"/>
    </row>
    <row r="7" spans="1:3" ht="15.75">
      <c r="A7" s="34" t="s">
        <v>107</v>
      </c>
      <c r="B7" s="34"/>
      <c r="C7" s="34"/>
    </row>
    <row r="8" spans="1:3" ht="15.75">
      <c r="A8" s="34" t="s">
        <v>141</v>
      </c>
      <c r="B8" s="34"/>
      <c r="C8" s="34"/>
    </row>
    <row r="9" spans="1:3" ht="15.75">
      <c r="A9" s="34" t="s">
        <v>419</v>
      </c>
      <c r="B9" s="34"/>
      <c r="C9" s="34"/>
    </row>
    <row r="10" spans="1:3" ht="15.75">
      <c r="A10" s="34" t="s">
        <v>34</v>
      </c>
      <c r="B10" s="34"/>
      <c r="C10" s="34"/>
    </row>
    <row r="11" spans="1:3" ht="24.75" customHeight="1">
      <c r="A11" s="3"/>
      <c r="B11" s="3"/>
      <c r="C11" s="1" t="s">
        <v>129</v>
      </c>
    </row>
    <row r="12" spans="1:3" ht="100.5" customHeight="1">
      <c r="A12" s="19" t="s">
        <v>108</v>
      </c>
      <c r="B12" s="19" t="s">
        <v>26</v>
      </c>
      <c r="C12" s="19" t="s">
        <v>130</v>
      </c>
    </row>
    <row r="13" spans="1:3" ht="15.75">
      <c r="A13" s="20">
        <v>1</v>
      </c>
      <c r="B13" s="20">
        <v>2</v>
      </c>
      <c r="C13" s="20">
        <v>3</v>
      </c>
    </row>
    <row r="14" spans="1:3" ht="15.75">
      <c r="A14" s="5"/>
      <c r="B14" s="4" t="s">
        <v>109</v>
      </c>
      <c r="C14" s="21">
        <f>C15+C132</f>
        <v>1823929687.95</v>
      </c>
    </row>
    <row r="15" spans="1:3" ht="31.5">
      <c r="A15" s="4" t="s">
        <v>65</v>
      </c>
      <c r="B15" s="4" t="s">
        <v>110</v>
      </c>
      <c r="C15" s="21">
        <f>C16+C22+C28+C46+C49+C54+C73+C79+C88+C102+C129+C43</f>
        <v>508567173.7</v>
      </c>
    </row>
    <row r="16" spans="1:3" ht="15.75">
      <c r="A16" s="4" t="s">
        <v>66</v>
      </c>
      <c r="B16" s="4" t="s">
        <v>111</v>
      </c>
      <c r="C16" s="21">
        <f>C17</f>
        <v>279520604.37</v>
      </c>
    </row>
    <row r="17" spans="1:3" ht="15.75">
      <c r="A17" s="5" t="s">
        <v>67</v>
      </c>
      <c r="B17" s="5" t="s">
        <v>112</v>
      </c>
      <c r="C17" s="22">
        <f>C18+C19+C20+C21</f>
        <v>279520604.37</v>
      </c>
    </row>
    <row r="18" spans="1:3" ht="93.75" customHeight="1">
      <c r="A18" s="5" t="s">
        <v>113</v>
      </c>
      <c r="B18" s="5" t="s">
        <v>420</v>
      </c>
      <c r="C18" s="17">
        <v>274105012.31</v>
      </c>
    </row>
    <row r="19" spans="1:3" ht="176.25" customHeight="1">
      <c r="A19" s="5" t="s">
        <v>114</v>
      </c>
      <c r="B19" s="5" t="s">
        <v>421</v>
      </c>
      <c r="C19" s="17">
        <v>2775358.95</v>
      </c>
    </row>
    <row r="20" spans="1:3" ht="63" customHeight="1">
      <c r="A20" s="5" t="s">
        <v>115</v>
      </c>
      <c r="B20" s="5" t="s">
        <v>422</v>
      </c>
      <c r="C20" s="17">
        <v>1494108.56</v>
      </c>
    </row>
    <row r="21" spans="1:3" ht="126.75" customHeight="1">
      <c r="A21" s="5" t="s">
        <v>116</v>
      </c>
      <c r="B21" s="5" t="s">
        <v>244</v>
      </c>
      <c r="C21" s="17">
        <v>1146124.55</v>
      </c>
    </row>
    <row r="22" spans="1:3" ht="63">
      <c r="A22" s="4" t="s">
        <v>68</v>
      </c>
      <c r="B22" s="4" t="s">
        <v>135</v>
      </c>
      <c r="C22" s="21">
        <f>C23</f>
        <v>12758765.8</v>
      </c>
    </row>
    <row r="23" spans="1:3" ht="47.25">
      <c r="A23" s="5" t="s">
        <v>247</v>
      </c>
      <c r="B23" s="5" t="s">
        <v>246</v>
      </c>
      <c r="C23" s="22">
        <v>12758765.8</v>
      </c>
    </row>
    <row r="24" spans="1:3" ht="98.25" customHeight="1">
      <c r="A24" s="5" t="s">
        <v>136</v>
      </c>
      <c r="B24" s="5" t="s">
        <v>245</v>
      </c>
      <c r="C24" s="17">
        <v>5684863.61</v>
      </c>
    </row>
    <row r="25" spans="1:3" ht="78.75">
      <c r="A25" s="5" t="s">
        <v>137</v>
      </c>
      <c r="B25" s="5" t="s">
        <v>138</v>
      </c>
      <c r="C25" s="23">
        <v>54749</v>
      </c>
    </row>
    <row r="26" spans="1:3" ht="77.25" customHeight="1">
      <c r="A26" s="5" t="s">
        <v>139</v>
      </c>
      <c r="B26" s="5" t="s">
        <v>41</v>
      </c>
      <c r="C26" s="17">
        <v>8292885.15</v>
      </c>
    </row>
    <row r="27" spans="1:3" ht="78.75">
      <c r="A27" s="5" t="s">
        <v>42</v>
      </c>
      <c r="B27" s="5" t="s">
        <v>43</v>
      </c>
      <c r="C27" s="17">
        <v>-1273731.96</v>
      </c>
    </row>
    <row r="28" spans="1:3" ht="27" customHeight="1">
      <c r="A28" s="4" t="s">
        <v>69</v>
      </c>
      <c r="B28" s="4" t="s">
        <v>44</v>
      </c>
      <c r="C28" s="21">
        <f>C29+C36+C39+C41</f>
        <v>108970957.89</v>
      </c>
    </row>
    <row r="29" spans="1:3" ht="31.5">
      <c r="A29" s="5" t="s">
        <v>70</v>
      </c>
      <c r="B29" s="5" t="s">
        <v>45</v>
      </c>
      <c r="C29" s="22">
        <f>C30+C32+C35</f>
        <v>72156854.25</v>
      </c>
    </row>
    <row r="30" spans="1:3" ht="47.25">
      <c r="A30" s="5" t="s">
        <v>71</v>
      </c>
      <c r="B30" s="5" t="s">
        <v>46</v>
      </c>
      <c r="C30" s="22">
        <f>C31</f>
        <v>44508318.31</v>
      </c>
    </row>
    <row r="31" spans="1:3" ht="48.75" customHeight="1">
      <c r="A31" s="5" t="s">
        <v>47</v>
      </c>
      <c r="B31" s="5" t="s">
        <v>46</v>
      </c>
      <c r="C31" s="17">
        <v>44508318.31</v>
      </c>
    </row>
    <row r="32" spans="1:3" ht="63">
      <c r="A32" s="5" t="s">
        <v>48</v>
      </c>
      <c r="B32" s="5" t="s">
        <v>49</v>
      </c>
      <c r="C32" s="22">
        <f>C33+C34</f>
        <v>28086904.759999998</v>
      </c>
    </row>
    <row r="33" spans="1:3" ht="63">
      <c r="A33" s="5" t="s">
        <v>50</v>
      </c>
      <c r="B33" s="5" t="s">
        <v>49</v>
      </c>
      <c r="C33" s="17">
        <v>28086904.31</v>
      </c>
    </row>
    <row r="34" spans="1:3" ht="78.75">
      <c r="A34" s="5" t="s">
        <v>51</v>
      </c>
      <c r="B34" s="5" t="s">
        <v>52</v>
      </c>
      <c r="C34" s="17">
        <v>0.45</v>
      </c>
    </row>
    <row r="35" spans="1:3" ht="30" customHeight="1">
      <c r="A35" s="5" t="s">
        <v>72</v>
      </c>
      <c r="B35" s="5" t="s">
        <v>53</v>
      </c>
      <c r="C35" s="17">
        <v>-438368.82</v>
      </c>
    </row>
    <row r="36" spans="1:3" ht="31.5">
      <c r="A36" s="5" t="s">
        <v>73</v>
      </c>
      <c r="B36" s="5" t="s">
        <v>54</v>
      </c>
      <c r="C36" s="22">
        <f>C37+C38</f>
        <v>31099843.119999997</v>
      </c>
    </row>
    <row r="37" spans="1:3" ht="31.5">
      <c r="A37" s="5" t="s">
        <v>55</v>
      </c>
      <c r="B37" s="5" t="s">
        <v>54</v>
      </c>
      <c r="C37" s="17">
        <v>31093728.54</v>
      </c>
    </row>
    <row r="38" spans="1:3" ht="45" customHeight="1">
      <c r="A38" s="5" t="s">
        <v>56</v>
      </c>
      <c r="B38" s="5" t="s">
        <v>57</v>
      </c>
      <c r="C38" s="17">
        <v>6114.58</v>
      </c>
    </row>
    <row r="39" spans="1:3" ht="15.75">
      <c r="A39" s="5" t="s">
        <v>74</v>
      </c>
      <c r="B39" s="5" t="s">
        <v>58</v>
      </c>
      <c r="C39" s="22">
        <f>C40</f>
        <v>689776.49</v>
      </c>
    </row>
    <row r="40" spans="1:3" ht="15.75">
      <c r="A40" s="5" t="s">
        <v>59</v>
      </c>
      <c r="B40" s="5" t="s">
        <v>58</v>
      </c>
      <c r="C40" s="17">
        <v>689776.49</v>
      </c>
    </row>
    <row r="41" spans="1:3" ht="31.5">
      <c r="A41" s="5" t="s">
        <v>75</v>
      </c>
      <c r="B41" s="5" t="s">
        <v>60</v>
      </c>
      <c r="C41" s="22">
        <f>C42</f>
        <v>5024484.03</v>
      </c>
    </row>
    <row r="42" spans="1:3" ht="63">
      <c r="A42" s="5" t="s">
        <v>61</v>
      </c>
      <c r="B42" s="5" t="s">
        <v>62</v>
      </c>
      <c r="C42" s="17">
        <v>5024484.03</v>
      </c>
    </row>
    <row r="43" spans="1:3" ht="15.75">
      <c r="A43" s="4" t="s">
        <v>395</v>
      </c>
      <c r="B43" s="11" t="s">
        <v>396</v>
      </c>
      <c r="C43" s="24">
        <v>10662501.63</v>
      </c>
    </row>
    <row r="44" spans="1:3" ht="15.75">
      <c r="A44" s="5" t="s">
        <v>397</v>
      </c>
      <c r="B44" s="36" t="s">
        <v>429</v>
      </c>
      <c r="C44" s="17">
        <v>10662501.63</v>
      </c>
    </row>
    <row r="45" spans="1:3" ht="47.25">
      <c r="A45" s="5" t="s">
        <v>394</v>
      </c>
      <c r="B45" s="36" t="s">
        <v>428</v>
      </c>
      <c r="C45" s="17">
        <v>10662501.63</v>
      </c>
    </row>
    <row r="46" spans="1:3" ht="47.25">
      <c r="A46" s="4" t="s">
        <v>76</v>
      </c>
      <c r="B46" s="4" t="s">
        <v>63</v>
      </c>
      <c r="C46" s="21">
        <f>C47</f>
        <v>998065</v>
      </c>
    </row>
    <row r="47" spans="1:3" ht="15.75">
      <c r="A47" s="5" t="s">
        <v>64</v>
      </c>
      <c r="B47" s="5" t="s">
        <v>153</v>
      </c>
      <c r="C47" s="22">
        <f>C48</f>
        <v>998065</v>
      </c>
    </row>
    <row r="48" spans="1:3" ht="31.5">
      <c r="A48" s="5" t="s">
        <v>154</v>
      </c>
      <c r="B48" s="5" t="s">
        <v>155</v>
      </c>
      <c r="C48" s="17">
        <v>998065</v>
      </c>
    </row>
    <row r="49" spans="1:3" ht="15.75">
      <c r="A49" s="4" t="s">
        <v>77</v>
      </c>
      <c r="B49" s="4" t="s">
        <v>156</v>
      </c>
      <c r="C49" s="21">
        <f>C50+C52</f>
        <v>10977713.71</v>
      </c>
    </row>
    <row r="50" spans="1:3" ht="47.25">
      <c r="A50" s="5" t="s">
        <v>157</v>
      </c>
      <c r="B50" s="5" t="s">
        <v>158</v>
      </c>
      <c r="C50" s="22">
        <f>C51</f>
        <v>10812713.71</v>
      </c>
    </row>
    <row r="51" spans="1:3" ht="78.75">
      <c r="A51" s="5" t="s">
        <v>159</v>
      </c>
      <c r="B51" s="5" t="s">
        <v>160</v>
      </c>
      <c r="C51" s="17">
        <v>10812713.71</v>
      </c>
    </row>
    <row r="52" spans="1:3" ht="63">
      <c r="A52" s="5" t="s">
        <v>161</v>
      </c>
      <c r="B52" s="5" t="s">
        <v>162</v>
      </c>
      <c r="C52" s="22">
        <f>C53</f>
        <v>165000</v>
      </c>
    </row>
    <row r="53" spans="1:3" ht="47.25">
      <c r="A53" s="5" t="s">
        <v>234</v>
      </c>
      <c r="B53" s="5" t="s">
        <v>235</v>
      </c>
      <c r="C53" s="17">
        <v>165000</v>
      </c>
    </row>
    <row r="54" spans="1:3" ht="64.5" customHeight="1">
      <c r="A54" s="4" t="s">
        <v>78</v>
      </c>
      <c r="B54" s="4" t="s">
        <v>236</v>
      </c>
      <c r="C54" s="21">
        <f>C57+C70+C55+C67</f>
        <v>41544410.22</v>
      </c>
    </row>
    <row r="55" spans="1:3" ht="107.25" customHeight="1">
      <c r="A55" s="5" t="s">
        <v>398</v>
      </c>
      <c r="B55" s="33" t="s">
        <v>423</v>
      </c>
      <c r="C55" s="25">
        <f>SUM(C56)</f>
        <v>2366</v>
      </c>
    </row>
    <row r="56" spans="1:3" ht="87" customHeight="1">
      <c r="A56" s="5" t="s">
        <v>399</v>
      </c>
      <c r="B56" s="33" t="s">
        <v>424</v>
      </c>
      <c r="C56" s="25">
        <v>2366</v>
      </c>
    </row>
    <row r="57" spans="1:3" ht="126">
      <c r="A57" s="5" t="s">
        <v>237</v>
      </c>
      <c r="B57" s="5" t="s">
        <v>79</v>
      </c>
      <c r="C57" s="22">
        <f>C58+C61+C63+C65</f>
        <v>41424326.64</v>
      </c>
    </row>
    <row r="58" spans="1:3" ht="94.5">
      <c r="A58" s="5" t="s">
        <v>238</v>
      </c>
      <c r="B58" s="5" t="s">
        <v>38</v>
      </c>
      <c r="C58" s="22">
        <f>C59+C60</f>
        <v>22974404.82</v>
      </c>
    </row>
    <row r="59" spans="1:3" ht="126" customHeight="1">
      <c r="A59" s="5" t="s">
        <v>17</v>
      </c>
      <c r="B59" s="5" t="s">
        <v>265</v>
      </c>
      <c r="C59" s="17">
        <v>3757214.04</v>
      </c>
    </row>
    <row r="60" spans="1:3" ht="110.25">
      <c r="A60" s="5" t="s">
        <v>80</v>
      </c>
      <c r="B60" s="8" t="s">
        <v>140</v>
      </c>
      <c r="C60" s="17">
        <v>19217190.78</v>
      </c>
    </row>
    <row r="61" spans="1:3" ht="110.25">
      <c r="A61" s="5" t="s">
        <v>39</v>
      </c>
      <c r="B61" s="5" t="s">
        <v>81</v>
      </c>
      <c r="C61" s="22">
        <f>C62</f>
        <v>561462.25</v>
      </c>
    </row>
    <row r="62" spans="1:3" ht="110.25">
      <c r="A62" s="5" t="s">
        <v>40</v>
      </c>
      <c r="B62" s="5" t="s">
        <v>257</v>
      </c>
      <c r="C62" s="17">
        <v>561462.25</v>
      </c>
    </row>
    <row r="63" spans="1:3" ht="110.25">
      <c r="A63" s="5" t="s">
        <v>258</v>
      </c>
      <c r="B63" s="5" t="s">
        <v>82</v>
      </c>
      <c r="C63" s="22">
        <f>C64</f>
        <v>66718.16</v>
      </c>
    </row>
    <row r="64" spans="1:3" ht="94.5">
      <c r="A64" s="5" t="s">
        <v>259</v>
      </c>
      <c r="B64" s="5" t="s">
        <v>260</v>
      </c>
      <c r="C64" s="17">
        <v>66718.16</v>
      </c>
    </row>
    <row r="65" spans="1:3" ht="63">
      <c r="A65" s="5" t="s">
        <v>261</v>
      </c>
      <c r="B65" s="5" t="s">
        <v>416</v>
      </c>
      <c r="C65" s="22">
        <f>C66</f>
        <v>17821741.41</v>
      </c>
    </row>
    <row r="66" spans="1:3" ht="63">
      <c r="A66" s="5" t="s">
        <v>417</v>
      </c>
      <c r="B66" s="5" t="s">
        <v>418</v>
      </c>
      <c r="C66" s="17">
        <v>17821741.41</v>
      </c>
    </row>
    <row r="67" spans="1:3" ht="63" customHeight="1">
      <c r="A67" s="5" t="s">
        <v>402</v>
      </c>
      <c r="B67" s="5" t="s">
        <v>425</v>
      </c>
      <c r="C67" s="17">
        <v>4692</v>
      </c>
    </row>
    <row r="68" spans="1:3" ht="78.75" customHeight="1">
      <c r="A68" s="5" t="s">
        <v>401</v>
      </c>
      <c r="B68" s="8" t="s">
        <v>426</v>
      </c>
      <c r="C68" s="17">
        <v>4692</v>
      </c>
    </row>
    <row r="69" spans="1:3" ht="210.75" customHeight="1">
      <c r="A69" s="5" t="s">
        <v>400</v>
      </c>
      <c r="B69" s="8" t="s">
        <v>426</v>
      </c>
      <c r="C69" s="17">
        <v>4692</v>
      </c>
    </row>
    <row r="70" spans="1:3" ht="126">
      <c r="A70" s="5" t="s">
        <v>334</v>
      </c>
      <c r="B70" s="5" t="s">
        <v>83</v>
      </c>
      <c r="C70" s="22">
        <f>C71</f>
        <v>113025.58</v>
      </c>
    </row>
    <row r="71" spans="1:3" ht="126" customHeight="1">
      <c r="A71" s="5" t="s">
        <v>335</v>
      </c>
      <c r="B71" s="5" t="s">
        <v>336</v>
      </c>
      <c r="C71" s="22">
        <f>C72</f>
        <v>113025.58</v>
      </c>
    </row>
    <row r="72" spans="1:3" ht="110.25">
      <c r="A72" s="5" t="s">
        <v>337</v>
      </c>
      <c r="B72" s="5" t="s">
        <v>338</v>
      </c>
      <c r="C72" s="17">
        <v>113025.58</v>
      </c>
    </row>
    <row r="73" spans="1:3" ht="31.5">
      <c r="A73" s="4" t="s">
        <v>339</v>
      </c>
      <c r="B73" s="4" t="s">
        <v>340</v>
      </c>
      <c r="C73" s="21">
        <f>C74</f>
        <v>2632876.21</v>
      </c>
    </row>
    <row r="74" spans="1:3" ht="31.5">
      <c r="A74" s="5" t="s">
        <v>341</v>
      </c>
      <c r="B74" s="5" t="s">
        <v>342</v>
      </c>
      <c r="C74" s="22">
        <f>C75+C76+C77+C78</f>
        <v>2632876.21</v>
      </c>
    </row>
    <row r="75" spans="1:3" ht="47.25">
      <c r="A75" s="5" t="s">
        <v>343</v>
      </c>
      <c r="B75" s="5" t="s">
        <v>344</v>
      </c>
      <c r="C75" s="17">
        <v>296372.26</v>
      </c>
    </row>
    <row r="76" spans="1:3" ht="31.5">
      <c r="A76" s="5" t="s">
        <v>345</v>
      </c>
      <c r="B76" s="5" t="s">
        <v>346</v>
      </c>
      <c r="C76" s="17">
        <v>1583269.78</v>
      </c>
    </row>
    <row r="77" spans="1:3" ht="15.75">
      <c r="A77" s="5" t="s">
        <v>403</v>
      </c>
      <c r="B77" s="5"/>
      <c r="C77" s="17">
        <v>734328.15</v>
      </c>
    </row>
    <row r="78" spans="1:3" ht="63">
      <c r="A78" s="5" t="s">
        <v>347</v>
      </c>
      <c r="B78" s="5" t="s">
        <v>348</v>
      </c>
      <c r="C78" s="17">
        <v>18906.02</v>
      </c>
    </row>
    <row r="79" spans="1:3" ht="47.25">
      <c r="A79" s="4" t="s">
        <v>84</v>
      </c>
      <c r="B79" s="4" t="s">
        <v>349</v>
      </c>
      <c r="C79" s="21">
        <f>C80+C83</f>
        <v>7762930.67</v>
      </c>
    </row>
    <row r="80" spans="1:3" ht="15.75">
      <c r="A80" s="5" t="s">
        <v>85</v>
      </c>
      <c r="B80" s="5" t="s">
        <v>350</v>
      </c>
      <c r="C80" s="22">
        <f>C81</f>
        <v>2698379.95</v>
      </c>
    </row>
    <row r="81" spans="1:3" ht="31.5">
      <c r="A81" s="5" t="s">
        <v>86</v>
      </c>
      <c r="B81" s="5" t="s">
        <v>351</v>
      </c>
      <c r="C81" s="22">
        <f>C82</f>
        <v>2698379.95</v>
      </c>
    </row>
    <row r="82" spans="1:3" ht="47.25">
      <c r="A82" s="5" t="s">
        <v>352</v>
      </c>
      <c r="B82" s="5" t="s">
        <v>353</v>
      </c>
      <c r="C82" s="17">
        <v>2698379.95</v>
      </c>
    </row>
    <row r="83" spans="1:3" ht="18.75" customHeight="1">
      <c r="A83" s="5" t="s">
        <v>87</v>
      </c>
      <c r="B83" s="5" t="s">
        <v>354</v>
      </c>
      <c r="C83" s="22">
        <f>C84+C86</f>
        <v>5064550.72</v>
      </c>
    </row>
    <row r="84" spans="1:3" ht="47.25">
      <c r="A84" s="5" t="s">
        <v>88</v>
      </c>
      <c r="B84" s="5" t="s">
        <v>355</v>
      </c>
      <c r="C84" s="22">
        <f>C85</f>
        <v>4645540.17</v>
      </c>
    </row>
    <row r="85" spans="1:3" ht="63">
      <c r="A85" s="5" t="s">
        <v>356</v>
      </c>
      <c r="B85" s="5" t="s">
        <v>357</v>
      </c>
      <c r="C85" s="17">
        <v>4645540.17</v>
      </c>
    </row>
    <row r="86" spans="1:3" ht="31.5">
      <c r="A86" s="5" t="s">
        <v>89</v>
      </c>
      <c r="B86" s="5" t="s">
        <v>358</v>
      </c>
      <c r="C86" s="22">
        <f>C87</f>
        <v>419010.55</v>
      </c>
    </row>
    <row r="87" spans="1:3" ht="31.5">
      <c r="A87" s="5" t="s">
        <v>359</v>
      </c>
      <c r="B87" s="5" t="s">
        <v>360</v>
      </c>
      <c r="C87" s="17">
        <v>419010.55</v>
      </c>
    </row>
    <row r="88" spans="1:3" ht="47.25">
      <c r="A88" s="4" t="s">
        <v>90</v>
      </c>
      <c r="B88" s="4" t="s">
        <v>361</v>
      </c>
      <c r="C88" s="21">
        <f>C89+C94+C98</f>
        <v>25281921.700000003</v>
      </c>
    </row>
    <row r="89" spans="1:3" ht="126">
      <c r="A89" s="5" t="s">
        <v>91</v>
      </c>
      <c r="B89" s="5" t="s">
        <v>362</v>
      </c>
      <c r="C89" s="22">
        <f>C90</f>
        <v>18937125.23</v>
      </c>
    </row>
    <row r="90" spans="1:3" ht="140.25" customHeight="1">
      <c r="A90" s="5" t="s">
        <v>363</v>
      </c>
      <c r="B90" s="5" t="s">
        <v>119</v>
      </c>
      <c r="C90" s="22">
        <f>C91+C92+C93</f>
        <v>18937125.23</v>
      </c>
    </row>
    <row r="91" spans="1:3" ht="124.5" customHeight="1">
      <c r="A91" s="5" t="s">
        <v>16</v>
      </c>
      <c r="B91" s="8" t="s">
        <v>117</v>
      </c>
      <c r="C91" s="17">
        <v>3729.6</v>
      </c>
    </row>
    <row r="92" spans="1:3" ht="129" customHeight="1">
      <c r="A92" s="5" t="s">
        <v>364</v>
      </c>
      <c r="B92" s="5" t="s">
        <v>118</v>
      </c>
      <c r="C92" s="17">
        <v>18932895.63</v>
      </c>
    </row>
    <row r="93" spans="1:3" ht="80.25" customHeight="1">
      <c r="A93" s="5" t="s">
        <v>18</v>
      </c>
      <c r="B93" s="5" t="s">
        <v>19</v>
      </c>
      <c r="C93" s="17">
        <v>500</v>
      </c>
    </row>
    <row r="94" spans="1:3" ht="78.75">
      <c r="A94" s="5" t="s">
        <v>92</v>
      </c>
      <c r="B94" s="5" t="s">
        <v>365</v>
      </c>
      <c r="C94" s="22">
        <f>C95</f>
        <v>5436174.33</v>
      </c>
    </row>
    <row r="95" spans="1:3" ht="47.25">
      <c r="A95" s="5" t="s">
        <v>366</v>
      </c>
      <c r="B95" s="5" t="s">
        <v>367</v>
      </c>
      <c r="C95" s="22">
        <f>C96+C97</f>
        <v>5436174.33</v>
      </c>
    </row>
    <row r="96" spans="1:3" ht="94.5">
      <c r="A96" s="5" t="s">
        <v>20</v>
      </c>
      <c r="B96" s="5" t="s">
        <v>21</v>
      </c>
      <c r="C96" s="17">
        <v>1113210.64</v>
      </c>
    </row>
    <row r="97" spans="1:3" ht="63">
      <c r="A97" s="5" t="s">
        <v>93</v>
      </c>
      <c r="B97" s="5" t="s">
        <v>94</v>
      </c>
      <c r="C97" s="17">
        <v>4322963.69</v>
      </c>
    </row>
    <row r="98" spans="1:3" ht="108" customHeight="1">
      <c r="A98" s="5" t="s">
        <v>389</v>
      </c>
      <c r="B98" s="5" t="s">
        <v>390</v>
      </c>
      <c r="C98" s="22">
        <f>C99</f>
        <v>908622.14</v>
      </c>
    </row>
    <row r="99" spans="1:3" ht="113.25" customHeight="1">
      <c r="A99" s="5" t="s">
        <v>392</v>
      </c>
      <c r="B99" s="5" t="s">
        <v>391</v>
      </c>
      <c r="C99" s="22">
        <f>C100+C101</f>
        <v>908622.14</v>
      </c>
    </row>
    <row r="100" spans="1:3" ht="130.5" customHeight="1">
      <c r="A100" s="5" t="s">
        <v>404</v>
      </c>
      <c r="B100" s="8" t="s">
        <v>393</v>
      </c>
      <c r="C100" s="17">
        <v>76321.91</v>
      </c>
    </row>
    <row r="101" spans="1:3" ht="127.5" customHeight="1">
      <c r="A101" s="5" t="s">
        <v>412</v>
      </c>
      <c r="B101" s="8" t="s">
        <v>413</v>
      </c>
      <c r="C101" s="17">
        <v>832300.23</v>
      </c>
    </row>
    <row r="102" spans="1:3" ht="31.5">
      <c r="A102" s="4" t="s">
        <v>95</v>
      </c>
      <c r="B102" s="4" t="s">
        <v>368</v>
      </c>
      <c r="C102" s="21">
        <f>C103+C107+C109+C111+C119+C122+C124+C126+C127+C106+C120+C121</f>
        <v>6538179.95</v>
      </c>
    </row>
    <row r="103" spans="1:3" ht="33" customHeight="1">
      <c r="A103" s="5" t="s">
        <v>369</v>
      </c>
      <c r="B103" s="5" t="s">
        <v>370</v>
      </c>
      <c r="C103" s="22">
        <f>C104+C105</f>
        <v>616.17</v>
      </c>
    </row>
    <row r="104" spans="1:3" ht="110.25">
      <c r="A104" s="5" t="s">
        <v>371</v>
      </c>
      <c r="B104" s="5" t="s">
        <v>96</v>
      </c>
      <c r="C104" s="17">
        <v>694.5</v>
      </c>
    </row>
    <row r="105" spans="1:3" ht="80.25" customHeight="1">
      <c r="A105" s="5" t="s">
        <v>372</v>
      </c>
      <c r="B105" s="5" t="s">
        <v>373</v>
      </c>
      <c r="C105" s="17">
        <v>-78.33</v>
      </c>
    </row>
    <row r="106" spans="1:3" ht="83.25" customHeight="1">
      <c r="A106" s="5" t="s">
        <v>408</v>
      </c>
      <c r="B106" s="5" t="s">
        <v>230</v>
      </c>
      <c r="C106" s="17">
        <v>1500</v>
      </c>
    </row>
    <row r="107" spans="1:3" ht="94.5">
      <c r="A107" s="5" t="s">
        <v>97</v>
      </c>
      <c r="B107" s="5" t="s">
        <v>374</v>
      </c>
      <c r="C107" s="22">
        <f>C108</f>
        <v>177000</v>
      </c>
    </row>
    <row r="108" spans="1:3" ht="77.25" customHeight="1">
      <c r="A108" s="5" t="s">
        <v>375</v>
      </c>
      <c r="B108" s="5" t="s">
        <v>376</v>
      </c>
      <c r="C108" s="17">
        <v>177000</v>
      </c>
    </row>
    <row r="109" spans="1:3" ht="63">
      <c r="A109" s="26" t="s">
        <v>98</v>
      </c>
      <c r="B109" s="7" t="s">
        <v>377</v>
      </c>
      <c r="C109" s="17">
        <v>451091.88</v>
      </c>
    </row>
    <row r="110" spans="1:3" ht="78.75">
      <c r="A110" s="26" t="s">
        <v>378</v>
      </c>
      <c r="B110" s="7" t="s">
        <v>379</v>
      </c>
      <c r="C110" s="17">
        <v>451091.88</v>
      </c>
    </row>
    <row r="111" spans="1:3" ht="157.5" customHeight="1">
      <c r="A111" s="5" t="s">
        <v>99</v>
      </c>
      <c r="B111" s="5" t="s">
        <v>380</v>
      </c>
      <c r="C111" s="22">
        <f>C114+C115+C116+C117+C112+C113</f>
        <v>1066189.21</v>
      </c>
    </row>
    <row r="112" spans="1:3" ht="46.5" customHeight="1">
      <c r="A112" s="5" t="s">
        <v>406</v>
      </c>
      <c r="B112" s="5" t="s">
        <v>229</v>
      </c>
      <c r="C112" s="22">
        <v>90000</v>
      </c>
    </row>
    <row r="113" spans="1:3" ht="72" customHeight="1">
      <c r="A113" s="5" t="s">
        <v>407</v>
      </c>
      <c r="B113" s="5" t="s">
        <v>228</v>
      </c>
      <c r="C113" s="22">
        <v>12000</v>
      </c>
    </row>
    <row r="114" spans="1:3" ht="49.5" customHeight="1">
      <c r="A114" s="5" t="s">
        <v>381</v>
      </c>
      <c r="B114" s="5" t="s">
        <v>100</v>
      </c>
      <c r="C114" s="17">
        <v>2500</v>
      </c>
    </row>
    <row r="115" spans="1:3" ht="47.25">
      <c r="A115" s="5" t="s">
        <v>382</v>
      </c>
      <c r="B115" s="5" t="s">
        <v>383</v>
      </c>
      <c r="C115" s="17">
        <v>486350.93</v>
      </c>
    </row>
    <row r="116" spans="1:3" ht="31.5">
      <c r="A116" s="5" t="s">
        <v>384</v>
      </c>
      <c r="B116" s="5" t="s">
        <v>385</v>
      </c>
      <c r="C116" s="17">
        <v>435338.28</v>
      </c>
    </row>
    <row r="117" spans="1:3" ht="31.5">
      <c r="A117" s="5" t="s">
        <v>101</v>
      </c>
      <c r="B117" s="5" t="s">
        <v>120</v>
      </c>
      <c r="C117" s="22">
        <f>C118</f>
        <v>40000</v>
      </c>
    </row>
    <row r="118" spans="1:3" ht="63.75" customHeight="1">
      <c r="A118" s="5" t="s">
        <v>386</v>
      </c>
      <c r="B118" s="5" t="s">
        <v>387</v>
      </c>
      <c r="C118" s="17">
        <v>40000</v>
      </c>
    </row>
    <row r="119" spans="1:3" ht="80.25" customHeight="1">
      <c r="A119" s="5" t="s">
        <v>102</v>
      </c>
      <c r="B119" s="5" t="s">
        <v>388</v>
      </c>
      <c r="C119" s="17">
        <v>788871.23</v>
      </c>
    </row>
    <row r="120" spans="1:3" ht="47.25">
      <c r="A120" s="5" t="s">
        <v>121</v>
      </c>
      <c r="B120" s="5" t="s">
        <v>122</v>
      </c>
      <c r="C120" s="17">
        <v>74150</v>
      </c>
    </row>
    <row r="121" spans="1:3" ht="78.75" customHeight="1">
      <c r="A121" s="5" t="s">
        <v>405</v>
      </c>
      <c r="B121" s="5" t="s">
        <v>227</v>
      </c>
      <c r="C121" s="17">
        <v>16476</v>
      </c>
    </row>
    <row r="122" spans="1:3" ht="79.5" customHeight="1">
      <c r="A122" s="5" t="s">
        <v>414</v>
      </c>
      <c r="B122" s="5" t="s">
        <v>415</v>
      </c>
      <c r="C122" s="22">
        <f>C123</f>
        <v>93000</v>
      </c>
    </row>
    <row r="123" spans="1:3" ht="95.25" customHeight="1">
      <c r="A123" s="5" t="s">
        <v>103</v>
      </c>
      <c r="B123" s="5" t="s">
        <v>104</v>
      </c>
      <c r="C123" s="17">
        <v>93000</v>
      </c>
    </row>
    <row r="124" spans="1:3" ht="31.5">
      <c r="A124" s="26" t="s">
        <v>29</v>
      </c>
      <c r="B124" s="7" t="s">
        <v>27</v>
      </c>
      <c r="C124" s="17">
        <v>768531.6</v>
      </c>
    </row>
    <row r="125" spans="1:3" ht="63">
      <c r="A125" s="26" t="s">
        <v>30</v>
      </c>
      <c r="B125" s="7" t="s">
        <v>28</v>
      </c>
      <c r="C125" s="17">
        <v>768531.6</v>
      </c>
    </row>
    <row r="126" spans="1:3" ht="92.25" customHeight="1">
      <c r="A126" s="5" t="s">
        <v>105</v>
      </c>
      <c r="B126" s="5" t="s">
        <v>249</v>
      </c>
      <c r="C126" s="17">
        <v>597893.95</v>
      </c>
    </row>
    <row r="127" spans="1:3" ht="32.25" customHeight="1">
      <c r="A127" s="5" t="s">
        <v>106</v>
      </c>
      <c r="B127" s="5" t="s">
        <v>250</v>
      </c>
      <c r="C127" s="22">
        <f>C128</f>
        <v>2502859.91</v>
      </c>
    </row>
    <row r="128" spans="1:3" ht="63">
      <c r="A128" s="5" t="s">
        <v>251</v>
      </c>
      <c r="B128" s="5" t="s">
        <v>252</v>
      </c>
      <c r="C128" s="17">
        <v>2502859.91</v>
      </c>
    </row>
    <row r="129" spans="1:3" ht="22.5" customHeight="1">
      <c r="A129" s="4" t="s">
        <v>248</v>
      </c>
      <c r="B129" s="4" t="s">
        <v>243</v>
      </c>
      <c r="C129" s="21">
        <f>C130</f>
        <v>918246.55</v>
      </c>
    </row>
    <row r="130" spans="1:3" ht="19.5" customHeight="1">
      <c r="A130" s="5" t="s">
        <v>242</v>
      </c>
      <c r="B130" s="5" t="s">
        <v>241</v>
      </c>
      <c r="C130" s="22">
        <f>C131</f>
        <v>918246.55</v>
      </c>
    </row>
    <row r="131" spans="1:3" ht="31.5">
      <c r="A131" s="5" t="s">
        <v>240</v>
      </c>
      <c r="B131" s="5" t="s">
        <v>239</v>
      </c>
      <c r="C131" s="17">
        <v>918246.55</v>
      </c>
    </row>
    <row r="132" spans="1:3" ht="38.25" customHeight="1">
      <c r="A132" s="4" t="s">
        <v>262</v>
      </c>
      <c r="B132" s="4" t="s">
        <v>253</v>
      </c>
      <c r="C132" s="21">
        <v>1315362514.25</v>
      </c>
    </row>
    <row r="133" spans="1:3" ht="69.75" customHeight="1">
      <c r="A133" s="4" t="s">
        <v>263</v>
      </c>
      <c r="B133" s="4" t="s">
        <v>254</v>
      </c>
      <c r="C133" s="27">
        <v>1318541221.3</v>
      </c>
    </row>
    <row r="134" spans="1:3" ht="31.5">
      <c r="A134" s="28" t="s">
        <v>266</v>
      </c>
      <c r="B134" s="12" t="s">
        <v>31</v>
      </c>
      <c r="C134" s="29">
        <v>87646793.08</v>
      </c>
    </row>
    <row r="135" spans="1:3" ht="31.5">
      <c r="A135" s="26" t="s">
        <v>267</v>
      </c>
      <c r="B135" s="7" t="s">
        <v>264</v>
      </c>
      <c r="C135" s="30">
        <f>C136</f>
        <v>3128700</v>
      </c>
    </row>
    <row r="136" spans="1:3" ht="53.25" customHeight="1">
      <c r="A136" s="26" t="s">
        <v>268</v>
      </c>
      <c r="B136" s="7" t="s">
        <v>255</v>
      </c>
      <c r="C136" s="17">
        <v>3128700</v>
      </c>
    </row>
    <row r="137" spans="1:3" ht="33.75" customHeight="1">
      <c r="A137" s="26" t="s">
        <v>269</v>
      </c>
      <c r="B137" s="7" t="s">
        <v>32</v>
      </c>
      <c r="C137" s="17">
        <v>84518093.08</v>
      </c>
    </row>
    <row r="138" spans="1:3" ht="47.25">
      <c r="A138" s="26" t="s">
        <v>270</v>
      </c>
      <c r="B138" s="7" t="s">
        <v>256</v>
      </c>
      <c r="C138" s="17">
        <v>84518093.08</v>
      </c>
    </row>
    <row r="139" spans="1:3" ht="47.25">
      <c r="A139" s="31" t="s">
        <v>271</v>
      </c>
      <c r="B139" s="6" t="s">
        <v>147</v>
      </c>
      <c r="C139" s="27">
        <v>294777381.62</v>
      </c>
    </row>
    <row r="140" spans="1:3" ht="65.25" customHeight="1">
      <c r="A140" s="26" t="s">
        <v>231</v>
      </c>
      <c r="B140" s="7" t="s">
        <v>232</v>
      </c>
      <c r="C140" s="17">
        <v>3017447.54</v>
      </c>
    </row>
    <row r="141" spans="1:3" ht="65.25" customHeight="1">
      <c r="A141" s="26" t="s">
        <v>409</v>
      </c>
      <c r="B141" s="7" t="s">
        <v>226</v>
      </c>
      <c r="C141" s="17">
        <v>3017447.54</v>
      </c>
    </row>
    <row r="142" spans="1:3" ht="125.25" customHeight="1">
      <c r="A142" s="28" t="s">
        <v>272</v>
      </c>
      <c r="B142" s="15" t="s">
        <v>302</v>
      </c>
      <c r="C142" s="29">
        <v>73706602.49</v>
      </c>
    </row>
    <row r="143" spans="1:3" ht="149.25" customHeight="1">
      <c r="A143" s="26" t="s">
        <v>273</v>
      </c>
      <c r="B143" s="16" t="s">
        <v>12</v>
      </c>
      <c r="C143" s="17">
        <v>73706602.49</v>
      </c>
    </row>
    <row r="144" spans="1:3" s="10" customFormat="1" ht="66" customHeight="1">
      <c r="A144" s="28" t="s">
        <v>303</v>
      </c>
      <c r="B144" s="13" t="s">
        <v>10</v>
      </c>
      <c r="C144" s="29">
        <v>1687500</v>
      </c>
    </row>
    <row r="145" spans="1:3" ht="78.75" customHeight="1">
      <c r="A145" s="26" t="s">
        <v>304</v>
      </c>
      <c r="B145" s="9" t="s">
        <v>9</v>
      </c>
      <c r="C145" s="17">
        <v>1687500</v>
      </c>
    </row>
    <row r="146" spans="1:3" s="10" customFormat="1" ht="80.25" customHeight="1">
      <c r="A146" s="28" t="s">
        <v>305</v>
      </c>
      <c r="B146" s="13" t="s">
        <v>123</v>
      </c>
      <c r="C146" s="29">
        <v>339347.2</v>
      </c>
    </row>
    <row r="147" spans="1:3" ht="78.75" customHeight="1">
      <c r="A147" s="26" t="s">
        <v>306</v>
      </c>
      <c r="B147" s="9" t="s">
        <v>11</v>
      </c>
      <c r="C147" s="17">
        <v>339347.2</v>
      </c>
    </row>
    <row r="148" spans="1:3" s="10" customFormat="1" ht="40.5" customHeight="1">
      <c r="A148" s="28" t="s">
        <v>307</v>
      </c>
      <c r="B148" s="13" t="s">
        <v>33</v>
      </c>
      <c r="C148" s="29">
        <v>838482.89</v>
      </c>
    </row>
    <row r="149" spans="1:3" ht="31.5">
      <c r="A149" s="26" t="s">
        <v>308</v>
      </c>
      <c r="B149" s="9" t="s">
        <v>35</v>
      </c>
      <c r="C149" s="17">
        <v>838482.89</v>
      </c>
    </row>
    <row r="150" spans="1:3" s="10" customFormat="1" ht="95.25" customHeight="1">
      <c r="A150" s="28" t="s">
        <v>309</v>
      </c>
      <c r="B150" s="13" t="s">
        <v>0</v>
      </c>
      <c r="C150" s="29">
        <v>1146250</v>
      </c>
    </row>
    <row r="151" spans="1:3" ht="111" customHeight="1">
      <c r="A151" s="26" t="s">
        <v>310</v>
      </c>
      <c r="B151" s="9" t="s">
        <v>36</v>
      </c>
      <c r="C151" s="17">
        <v>1146250</v>
      </c>
    </row>
    <row r="152" spans="1:3" s="10" customFormat="1" ht="80.25" customHeight="1">
      <c r="A152" s="28" t="s">
        <v>311</v>
      </c>
      <c r="B152" s="13" t="s">
        <v>1</v>
      </c>
      <c r="C152" s="29">
        <v>28145500</v>
      </c>
    </row>
    <row r="153" spans="1:3" ht="94.5">
      <c r="A153" s="26" t="s">
        <v>312</v>
      </c>
      <c r="B153" s="9" t="s">
        <v>2</v>
      </c>
      <c r="C153" s="17">
        <v>28145500</v>
      </c>
    </row>
    <row r="154" spans="1:3" s="10" customFormat="1" ht="47.25">
      <c r="A154" s="28" t="s">
        <v>411</v>
      </c>
      <c r="B154" s="13" t="s">
        <v>3</v>
      </c>
      <c r="C154" s="29">
        <v>3254455.23</v>
      </c>
    </row>
    <row r="155" spans="1:3" ht="63">
      <c r="A155" s="26" t="s">
        <v>410</v>
      </c>
      <c r="B155" s="9" t="s">
        <v>4</v>
      </c>
      <c r="C155" s="17">
        <v>3254455.23</v>
      </c>
    </row>
    <row r="156" spans="1:3" s="10" customFormat="1" ht="31.5">
      <c r="A156" s="28" t="s">
        <v>313</v>
      </c>
      <c r="B156" s="13" t="s">
        <v>37</v>
      </c>
      <c r="C156" s="29">
        <v>27567000</v>
      </c>
    </row>
    <row r="157" spans="1:3" ht="49.5" customHeight="1">
      <c r="A157" s="26" t="s">
        <v>314</v>
      </c>
      <c r="B157" s="9" t="s">
        <v>142</v>
      </c>
      <c r="C157" s="17">
        <v>27567000</v>
      </c>
    </row>
    <row r="158" spans="1:3" s="10" customFormat="1" ht="26.25" customHeight="1">
      <c r="A158" s="28" t="s">
        <v>315</v>
      </c>
      <c r="B158" s="12" t="s">
        <v>124</v>
      </c>
      <c r="C158" s="29">
        <v>155074796.27</v>
      </c>
    </row>
    <row r="159" spans="1:3" ht="31.5">
      <c r="A159" s="26" t="s">
        <v>316</v>
      </c>
      <c r="B159" s="7" t="s">
        <v>13</v>
      </c>
      <c r="C159" s="17">
        <v>155074796.27</v>
      </c>
    </row>
    <row r="160" spans="1:3" ht="77.25" customHeight="1">
      <c r="A160" s="26" t="s">
        <v>167</v>
      </c>
      <c r="B160" s="7" t="s">
        <v>212</v>
      </c>
      <c r="C160" s="17">
        <v>22500000</v>
      </c>
    </row>
    <row r="161" spans="1:3" ht="93" customHeight="1">
      <c r="A161" s="26" t="s">
        <v>168</v>
      </c>
      <c r="B161" s="7" t="s">
        <v>213</v>
      </c>
      <c r="C161" s="17">
        <v>823000</v>
      </c>
    </row>
    <row r="162" spans="1:3" ht="124.5" customHeight="1">
      <c r="A162" s="26" t="s">
        <v>169</v>
      </c>
      <c r="B162" s="7" t="s">
        <v>214</v>
      </c>
      <c r="C162" s="17">
        <v>46330300</v>
      </c>
    </row>
    <row r="163" spans="1:3" ht="140.25" customHeight="1">
      <c r="A163" s="26" t="s">
        <v>170</v>
      </c>
      <c r="B163" s="7" t="s">
        <v>215</v>
      </c>
      <c r="C163" s="18">
        <v>13759900</v>
      </c>
    </row>
    <row r="164" spans="1:3" ht="108.75" customHeight="1">
      <c r="A164" s="26" t="s">
        <v>171</v>
      </c>
      <c r="B164" s="7" t="s">
        <v>216</v>
      </c>
      <c r="C164" s="18">
        <v>6333371.1</v>
      </c>
    </row>
    <row r="165" spans="1:3" ht="78.75">
      <c r="A165" s="26" t="s">
        <v>172</v>
      </c>
      <c r="B165" s="7" t="s">
        <v>217</v>
      </c>
      <c r="C165" s="18">
        <v>3643194.9</v>
      </c>
    </row>
    <row r="166" spans="1:3" ht="63.75" customHeight="1">
      <c r="A166" s="26" t="s">
        <v>173</v>
      </c>
      <c r="B166" s="7" t="s">
        <v>218</v>
      </c>
      <c r="C166" s="18">
        <v>4267165.35</v>
      </c>
    </row>
    <row r="167" spans="1:3" ht="156" customHeight="1">
      <c r="A167" s="26" t="s">
        <v>174</v>
      </c>
      <c r="B167" s="7" t="s">
        <v>219</v>
      </c>
      <c r="C167" s="18">
        <v>19256600</v>
      </c>
    </row>
    <row r="168" spans="1:3" ht="78.75">
      <c r="A168" s="26" t="s">
        <v>175</v>
      </c>
      <c r="B168" s="7" t="s">
        <v>220</v>
      </c>
      <c r="C168" s="18">
        <v>7560466.29</v>
      </c>
    </row>
    <row r="169" spans="1:3" ht="57" customHeight="1">
      <c r="A169" s="26" t="s">
        <v>176</v>
      </c>
      <c r="B169" s="7" t="s">
        <v>221</v>
      </c>
      <c r="C169" s="18">
        <v>9082000</v>
      </c>
    </row>
    <row r="170" spans="1:3" ht="78.75">
      <c r="A170" s="26" t="s">
        <v>177</v>
      </c>
      <c r="B170" s="7" t="s">
        <v>222</v>
      </c>
      <c r="C170" s="18">
        <v>3550803.63</v>
      </c>
    </row>
    <row r="171" spans="1:3" ht="63">
      <c r="A171" s="26" t="s">
        <v>178</v>
      </c>
      <c r="B171" s="7" t="s">
        <v>223</v>
      </c>
      <c r="C171" s="18">
        <v>16005090</v>
      </c>
    </row>
    <row r="172" spans="1:3" ht="110.25" customHeight="1">
      <c r="A172" s="26" t="s">
        <v>179</v>
      </c>
      <c r="B172" s="7" t="s">
        <v>224</v>
      </c>
      <c r="C172" s="18">
        <v>912905</v>
      </c>
    </row>
    <row r="173" spans="1:3" ht="110.25">
      <c r="A173" s="26" t="s">
        <v>180</v>
      </c>
      <c r="B173" s="7" t="s">
        <v>225</v>
      </c>
      <c r="C173" s="18">
        <v>1050000</v>
      </c>
    </row>
    <row r="174" spans="1:3" s="10" customFormat="1" ht="31.5">
      <c r="A174" s="28" t="s">
        <v>317</v>
      </c>
      <c r="B174" s="12" t="s">
        <v>143</v>
      </c>
      <c r="C174" s="29">
        <v>825111317.18</v>
      </c>
    </row>
    <row r="175" spans="1:6" s="10" customFormat="1" ht="47.25">
      <c r="A175" s="26" t="s">
        <v>318</v>
      </c>
      <c r="B175" s="7" t="s">
        <v>148</v>
      </c>
      <c r="C175" s="32">
        <f>C176</f>
        <v>797508638.66</v>
      </c>
      <c r="F175" s="14"/>
    </row>
    <row r="176" spans="1:3" ht="66" customHeight="1">
      <c r="A176" s="26" t="s">
        <v>319</v>
      </c>
      <c r="B176" s="7" t="s">
        <v>24</v>
      </c>
      <c r="C176" s="17">
        <v>797508638.66</v>
      </c>
    </row>
    <row r="177" spans="1:3" ht="184.5" customHeight="1">
      <c r="A177" s="26" t="s">
        <v>279</v>
      </c>
      <c r="B177" s="7" t="s">
        <v>189</v>
      </c>
      <c r="C177" s="17">
        <v>231025500</v>
      </c>
    </row>
    <row r="178" spans="1:3" ht="376.5" customHeight="1">
      <c r="A178" s="26" t="s">
        <v>280</v>
      </c>
      <c r="B178" s="9" t="s">
        <v>190</v>
      </c>
      <c r="C178" s="17">
        <v>2654500</v>
      </c>
    </row>
    <row r="179" spans="1:3" ht="192.75" customHeight="1">
      <c r="A179" s="26" t="s">
        <v>281</v>
      </c>
      <c r="B179" s="9" t="s">
        <v>191</v>
      </c>
      <c r="C179" s="17">
        <v>336320200</v>
      </c>
    </row>
    <row r="180" spans="1:3" ht="77.25" customHeight="1">
      <c r="A180" s="26" t="s">
        <v>282</v>
      </c>
      <c r="B180" s="9" t="s">
        <v>192</v>
      </c>
      <c r="C180" s="17">
        <v>10268000</v>
      </c>
    </row>
    <row r="181" spans="1:3" ht="92.25" customHeight="1">
      <c r="A181" s="26" t="s">
        <v>283</v>
      </c>
      <c r="B181" s="9" t="s">
        <v>193</v>
      </c>
      <c r="C181" s="17">
        <v>4950500</v>
      </c>
    </row>
    <row r="182" spans="1:3" ht="114.75" customHeight="1">
      <c r="A182" s="26" t="s">
        <v>284</v>
      </c>
      <c r="B182" s="9" t="s">
        <v>194</v>
      </c>
      <c r="C182" s="17">
        <v>9294000</v>
      </c>
    </row>
    <row r="183" spans="1:3" ht="93.75" customHeight="1">
      <c r="A183" s="26" t="s">
        <v>285</v>
      </c>
      <c r="B183" s="9" t="s">
        <v>195</v>
      </c>
      <c r="C183" s="17">
        <v>2527800</v>
      </c>
    </row>
    <row r="184" spans="1:3" ht="108.75" customHeight="1">
      <c r="A184" s="26" t="s">
        <v>286</v>
      </c>
      <c r="B184" s="9" t="s">
        <v>196</v>
      </c>
      <c r="C184" s="17">
        <v>301300</v>
      </c>
    </row>
    <row r="185" spans="1:3" ht="123" customHeight="1">
      <c r="A185" s="26" t="s">
        <v>287</v>
      </c>
      <c r="B185" s="9" t="s">
        <v>197</v>
      </c>
      <c r="C185" s="17">
        <v>423000</v>
      </c>
    </row>
    <row r="186" spans="1:3" ht="134.25" customHeight="1">
      <c r="A186" s="26" t="s">
        <v>288</v>
      </c>
      <c r="B186" s="7" t="s">
        <v>198</v>
      </c>
      <c r="C186" s="17">
        <v>403680.96</v>
      </c>
    </row>
    <row r="187" spans="1:3" ht="359.25" customHeight="1">
      <c r="A187" s="26" t="s">
        <v>289</v>
      </c>
      <c r="B187" s="9" t="s">
        <v>199</v>
      </c>
      <c r="C187" s="17">
        <v>31882609.81</v>
      </c>
    </row>
    <row r="188" spans="1:3" ht="157.5">
      <c r="A188" s="26" t="s">
        <v>290</v>
      </c>
      <c r="B188" s="9" t="s">
        <v>200</v>
      </c>
      <c r="C188" s="17">
        <v>6760679.44</v>
      </c>
    </row>
    <row r="189" spans="1:3" ht="173.25">
      <c r="A189" s="26" t="s">
        <v>291</v>
      </c>
      <c r="B189" s="9" t="s">
        <v>201</v>
      </c>
      <c r="C189" s="17">
        <v>1526924</v>
      </c>
    </row>
    <row r="190" spans="1:3" ht="126">
      <c r="A190" s="26" t="s">
        <v>292</v>
      </c>
      <c r="B190" s="9" t="s">
        <v>202</v>
      </c>
      <c r="C190" s="17">
        <v>1526910</v>
      </c>
    </row>
    <row r="191" spans="1:3" ht="84" customHeight="1">
      <c r="A191" s="26" t="s">
        <v>293</v>
      </c>
      <c r="B191" s="9" t="s">
        <v>203</v>
      </c>
      <c r="C191" s="17">
        <v>15809076</v>
      </c>
    </row>
    <row r="192" spans="1:3" ht="50.25" customHeight="1">
      <c r="A192" s="26" t="s">
        <v>294</v>
      </c>
      <c r="B192" s="9" t="s">
        <v>204</v>
      </c>
      <c r="C192" s="17">
        <v>398187.25</v>
      </c>
    </row>
    <row r="193" spans="1:3" ht="50.25" customHeight="1">
      <c r="A193" s="26" t="s">
        <v>295</v>
      </c>
      <c r="B193" s="9" t="s">
        <v>205</v>
      </c>
      <c r="C193" s="17">
        <v>83826200</v>
      </c>
    </row>
    <row r="194" spans="1:3" ht="50.25" customHeight="1">
      <c r="A194" s="26" t="s">
        <v>296</v>
      </c>
      <c r="B194" s="9" t="s">
        <v>206</v>
      </c>
      <c r="C194" s="17">
        <v>38979500</v>
      </c>
    </row>
    <row r="195" spans="1:3" ht="108.75" customHeight="1">
      <c r="A195" s="26" t="s">
        <v>297</v>
      </c>
      <c r="B195" s="9" t="s">
        <v>207</v>
      </c>
      <c r="C195" s="17">
        <v>1037600</v>
      </c>
    </row>
    <row r="196" spans="1:3" ht="108.75" customHeight="1">
      <c r="A196" s="26" t="s">
        <v>298</v>
      </c>
      <c r="B196" s="9" t="s">
        <v>208</v>
      </c>
      <c r="C196" s="17">
        <v>646148.4</v>
      </c>
    </row>
    <row r="197" spans="1:3" ht="108.75" customHeight="1">
      <c r="A197" s="26" t="s">
        <v>299</v>
      </c>
      <c r="B197" s="9" t="s">
        <v>209</v>
      </c>
      <c r="C197" s="17">
        <v>3039036</v>
      </c>
    </row>
    <row r="198" spans="1:3" ht="108.75" customHeight="1">
      <c r="A198" s="26" t="s">
        <v>300</v>
      </c>
      <c r="B198" s="9" t="s">
        <v>210</v>
      </c>
      <c r="C198" s="17">
        <v>13566036</v>
      </c>
    </row>
    <row r="199" spans="1:3" ht="108.75" customHeight="1">
      <c r="A199" s="26" t="s">
        <v>301</v>
      </c>
      <c r="B199" s="9" t="s">
        <v>211</v>
      </c>
      <c r="C199" s="17">
        <v>341250</v>
      </c>
    </row>
    <row r="200" spans="1:3" s="10" customFormat="1" ht="110.25">
      <c r="A200" s="31" t="s">
        <v>320</v>
      </c>
      <c r="B200" s="6" t="s">
        <v>144</v>
      </c>
      <c r="C200" s="27">
        <v>20768300</v>
      </c>
    </row>
    <row r="201" spans="1:3" ht="115.5" customHeight="1">
      <c r="A201" s="26" t="s">
        <v>321</v>
      </c>
      <c r="B201" s="7" t="s">
        <v>145</v>
      </c>
      <c r="C201" s="17">
        <v>20768300</v>
      </c>
    </row>
    <row r="202" spans="1:3" s="10" customFormat="1" ht="94.5">
      <c r="A202" s="28" t="s">
        <v>322</v>
      </c>
      <c r="B202" s="12" t="s">
        <v>127</v>
      </c>
      <c r="C202" s="29">
        <v>3673908.48</v>
      </c>
    </row>
    <row r="203" spans="1:3" ht="94.5">
      <c r="A203" s="26" t="s">
        <v>323</v>
      </c>
      <c r="B203" s="7" t="s">
        <v>146</v>
      </c>
      <c r="C203" s="17">
        <v>3673908.48</v>
      </c>
    </row>
    <row r="204" spans="1:3" s="10" customFormat="1" ht="54" customHeight="1">
      <c r="A204" s="28" t="s">
        <v>324</v>
      </c>
      <c r="B204" s="12" t="s">
        <v>126</v>
      </c>
      <c r="C204" s="29">
        <v>2208600</v>
      </c>
    </row>
    <row r="205" spans="1:3" ht="63">
      <c r="A205" s="26" t="s">
        <v>325</v>
      </c>
      <c r="B205" s="7" t="s">
        <v>22</v>
      </c>
      <c r="C205" s="17">
        <v>2208600</v>
      </c>
    </row>
    <row r="206" spans="1:3" ht="99.75" customHeight="1">
      <c r="A206" s="26" t="s">
        <v>274</v>
      </c>
      <c r="B206" s="7" t="s">
        <v>233</v>
      </c>
      <c r="C206" s="17">
        <v>111970.04</v>
      </c>
    </row>
    <row r="207" spans="1:3" s="10" customFormat="1" ht="68.25" customHeight="1">
      <c r="A207" s="28" t="s">
        <v>326</v>
      </c>
      <c r="B207" s="12" t="s">
        <v>125</v>
      </c>
      <c r="C207" s="29">
        <v>839900</v>
      </c>
    </row>
    <row r="208" spans="1:3" ht="78.75">
      <c r="A208" s="26" t="s">
        <v>327</v>
      </c>
      <c r="B208" s="7" t="s">
        <v>23</v>
      </c>
      <c r="C208" s="17">
        <v>839900</v>
      </c>
    </row>
    <row r="209" spans="1:3" s="10" customFormat="1" ht="29.25" customHeight="1">
      <c r="A209" s="28" t="s">
        <v>328</v>
      </c>
      <c r="B209" s="12" t="s">
        <v>132</v>
      </c>
      <c r="C209" s="29">
        <v>12962171.42</v>
      </c>
    </row>
    <row r="210" spans="1:3" s="10" customFormat="1" ht="95.25" customHeight="1">
      <c r="A210" s="28" t="s">
        <v>329</v>
      </c>
      <c r="B210" s="12" t="s">
        <v>131</v>
      </c>
      <c r="C210" s="29">
        <v>4212171.42</v>
      </c>
    </row>
    <row r="211" spans="1:3" ht="99" customHeight="1">
      <c r="A211" s="26" t="s">
        <v>330</v>
      </c>
      <c r="B211" s="7" t="s">
        <v>14</v>
      </c>
      <c r="C211" s="17">
        <v>4212171.42</v>
      </c>
    </row>
    <row r="212" spans="1:3" s="10" customFormat="1" ht="35.25" customHeight="1">
      <c r="A212" s="28" t="s">
        <v>331</v>
      </c>
      <c r="B212" s="12" t="s">
        <v>152</v>
      </c>
      <c r="C212" s="29">
        <v>8750000</v>
      </c>
    </row>
    <row r="213" spans="1:3" ht="46.5" customHeight="1">
      <c r="A213" s="26" t="s">
        <v>332</v>
      </c>
      <c r="B213" s="7" t="s">
        <v>25</v>
      </c>
      <c r="C213" s="17">
        <v>8750000</v>
      </c>
    </row>
    <row r="214" spans="1:3" ht="141.75">
      <c r="A214" s="26" t="s">
        <v>163</v>
      </c>
      <c r="B214" s="7" t="s">
        <v>185</v>
      </c>
      <c r="C214" s="17">
        <v>7600000</v>
      </c>
    </row>
    <row r="215" spans="1:3" ht="94.5">
      <c r="A215" s="26" t="s">
        <v>164</v>
      </c>
      <c r="B215" s="7" t="s">
        <v>186</v>
      </c>
      <c r="C215" s="17">
        <v>400000</v>
      </c>
    </row>
    <row r="216" spans="1:3" ht="110.25">
      <c r="A216" s="26" t="s">
        <v>165</v>
      </c>
      <c r="B216" s="7" t="s">
        <v>187</v>
      </c>
      <c r="C216" s="17">
        <v>30000</v>
      </c>
    </row>
    <row r="217" spans="1:3" ht="103.5" customHeight="1">
      <c r="A217" s="26" t="s">
        <v>166</v>
      </c>
      <c r="B217" s="7" t="s">
        <v>188</v>
      </c>
      <c r="C217" s="17">
        <v>720000</v>
      </c>
    </row>
    <row r="218" spans="1:3" s="10" customFormat="1" ht="37.5" customHeight="1">
      <c r="A218" s="28" t="s">
        <v>333</v>
      </c>
      <c r="B218" s="12" t="s">
        <v>151</v>
      </c>
      <c r="C218" s="29">
        <v>98043558</v>
      </c>
    </row>
    <row r="219" spans="1:3" s="10" customFormat="1" ht="37.5" customHeight="1">
      <c r="A219" s="28" t="s">
        <v>275</v>
      </c>
      <c r="B219" s="12" t="s">
        <v>184</v>
      </c>
      <c r="C219" s="29">
        <v>98043558</v>
      </c>
    </row>
    <row r="220" spans="1:3" s="10" customFormat="1" ht="47.25">
      <c r="A220" s="28" t="s">
        <v>276</v>
      </c>
      <c r="B220" s="12" t="s">
        <v>183</v>
      </c>
      <c r="C220" s="29">
        <v>98043558</v>
      </c>
    </row>
    <row r="221" spans="1:3" s="10" customFormat="1" ht="31.5">
      <c r="A221" s="28" t="s">
        <v>182</v>
      </c>
      <c r="B221" s="12" t="s">
        <v>181</v>
      </c>
      <c r="C221" s="29">
        <v>895220</v>
      </c>
    </row>
    <row r="222" spans="1:3" s="10" customFormat="1" ht="32.25" customHeight="1">
      <c r="A222" s="28" t="s">
        <v>277</v>
      </c>
      <c r="B222" s="12" t="s">
        <v>15</v>
      </c>
      <c r="C222" s="29">
        <v>895220</v>
      </c>
    </row>
    <row r="223" spans="1:3" s="10" customFormat="1" ht="33.75" customHeight="1">
      <c r="A223" s="28" t="s">
        <v>150</v>
      </c>
      <c r="B223" s="13" t="s">
        <v>15</v>
      </c>
      <c r="C223" s="29">
        <v>895220</v>
      </c>
    </row>
    <row r="224" spans="1:3" s="10" customFormat="1" ht="63" customHeight="1">
      <c r="A224" s="28" t="s">
        <v>149</v>
      </c>
      <c r="B224" s="12" t="s">
        <v>133</v>
      </c>
      <c r="C224" s="29">
        <v>-4073927.05</v>
      </c>
    </row>
    <row r="225" spans="1:3" s="10" customFormat="1" ht="67.5" customHeight="1">
      <c r="A225" s="28" t="s">
        <v>7</v>
      </c>
      <c r="B225" s="13" t="s">
        <v>134</v>
      </c>
      <c r="C225" s="29">
        <v>-4073927.05</v>
      </c>
    </row>
    <row r="226" spans="1:3" ht="78.75">
      <c r="A226" s="26" t="s">
        <v>278</v>
      </c>
      <c r="B226" s="7" t="s">
        <v>5</v>
      </c>
      <c r="C226" s="17">
        <v>-92627.05</v>
      </c>
    </row>
    <row r="227" spans="1:3" ht="78.75">
      <c r="A227" s="26" t="s">
        <v>8</v>
      </c>
      <c r="B227" s="7" t="s">
        <v>6</v>
      </c>
      <c r="C227" s="17">
        <v>-3981300</v>
      </c>
    </row>
  </sheetData>
  <sheetProtection/>
  <mergeCells count="6">
    <mergeCell ref="A9:C9"/>
    <mergeCell ref="A10:C10"/>
    <mergeCell ref="A1:C5"/>
    <mergeCell ref="A6:C6"/>
    <mergeCell ref="A7:C7"/>
    <mergeCell ref="A8:C8"/>
  </mergeCells>
  <printOptions/>
  <pageMargins left="0.7874015748031497" right="0.3937007874015748" top="0.7874015748031497" bottom="0.7874015748031497" header="0.2755905511811024" footer="0.1968503937007874"/>
  <pageSetup fitToHeight="10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WORK</cp:lastModifiedBy>
  <cp:lastPrinted>2019-03-20T06:01:31Z</cp:lastPrinted>
  <dcterms:created xsi:type="dcterms:W3CDTF">1996-10-08T23:32:33Z</dcterms:created>
  <dcterms:modified xsi:type="dcterms:W3CDTF">2019-05-16T09:35:01Z</dcterms:modified>
  <cp:category/>
  <cp:version/>
  <cp:contentType/>
  <cp:contentStatus/>
</cp:coreProperties>
</file>